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ek\Documents\formuláře\"/>
    </mc:Choice>
  </mc:AlternateContent>
  <bookViews>
    <workbookView xWindow="12765" yWindow="-15" windowWidth="12120" windowHeight="13410" tabRatio="685" activeTab="4"/>
  </bookViews>
  <sheets>
    <sheet name="Identifikační údaje" sheetId="9" r:id="rId1"/>
    <sheet name="Rozvaha" sheetId="1" r:id="rId2"/>
    <sheet name="Výsledovka" sheetId="5" r:id="rId3"/>
    <sheet name="Rozpočet na příští období" sheetId="10" r:id="rId4"/>
    <sheet name="Vybrané údaje" sheetId="7" r:id="rId5"/>
    <sheet name="List1" sheetId="11" r:id="rId6"/>
  </sheets>
  <definedNames>
    <definedName name="_xlnm._FilterDatabase" localSheetId="1" hidden="1">Rozvaha!$A$1:$H$137</definedName>
    <definedName name="_xlnm._FilterDatabase" localSheetId="4" hidden="1">'Vybrané údaje'!#REF!</definedName>
    <definedName name="_xlnm._FilterDatabase" localSheetId="2" hidden="1">Výsledovka!$A$1:$H$85</definedName>
    <definedName name="_xlnm.Print_Titles" localSheetId="0">'Identifikační údaje'!$1:$1</definedName>
    <definedName name="_xlnm.Print_Titles" localSheetId="1">Rozvaha!$1:$1</definedName>
    <definedName name="_xlnm.Print_Titles" localSheetId="4">'Vybrané údaje'!#REF!</definedName>
    <definedName name="_xlnm.Print_Titles" localSheetId="2">Výsledovka!$1:$1</definedName>
  </definedNames>
  <calcPr calcId="152511" fullCalcOnLoad="1"/>
</workbook>
</file>

<file path=xl/calcChain.xml><?xml version="1.0" encoding="utf-8"?>
<calcChain xmlns="http://schemas.openxmlformats.org/spreadsheetml/2006/main">
  <c r="E44" i="10" l="1"/>
  <c r="D44" i="10"/>
  <c r="E37" i="10"/>
  <c r="D37" i="10"/>
  <c r="E27" i="10"/>
  <c r="E12" i="10"/>
  <c r="E28" i="10" s="1"/>
  <c r="H90" i="1"/>
  <c r="H89" i="1"/>
  <c r="H94" i="1"/>
  <c r="H99" i="1"/>
  <c r="H101" i="1"/>
  <c r="H109" i="1"/>
  <c r="H98" i="1" s="1"/>
  <c r="H137" i="1" s="1"/>
  <c r="H133" i="1"/>
  <c r="G90" i="1"/>
  <c r="G94" i="1"/>
  <c r="G99" i="1"/>
  <c r="G98" i="1" s="1"/>
  <c r="G101" i="1"/>
  <c r="G109" i="1"/>
  <c r="G133" i="1"/>
  <c r="H44" i="1"/>
  <c r="H54" i="1"/>
  <c r="H74" i="1"/>
  <c r="H83" i="1"/>
  <c r="G44" i="1"/>
  <c r="G43" i="1" s="1"/>
  <c r="G54" i="1"/>
  <c r="G74" i="1"/>
  <c r="G83" i="1"/>
  <c r="H4" i="1"/>
  <c r="H3" i="1" s="1"/>
  <c r="H87" i="1" s="1"/>
  <c r="H12" i="1"/>
  <c r="H23" i="1"/>
  <c r="H31" i="1"/>
  <c r="G4" i="1"/>
  <c r="G12" i="1"/>
  <c r="G3" i="1" s="1"/>
  <c r="G87" i="1" s="1"/>
  <c r="G23" i="1"/>
  <c r="G31" i="1"/>
  <c r="G46" i="5"/>
  <c r="G50" i="5"/>
  <c r="G82" i="5" s="1"/>
  <c r="G55" i="5"/>
  <c r="G60" i="5"/>
  <c r="G68" i="5"/>
  <c r="G76" i="5"/>
  <c r="G80" i="5"/>
  <c r="G3" i="5"/>
  <c r="G8" i="5"/>
  <c r="G13" i="5"/>
  <c r="G44" i="5" s="1"/>
  <c r="G19" i="5"/>
  <c r="G23" i="5"/>
  <c r="G32" i="5"/>
  <c r="G39" i="5"/>
  <c r="G42" i="5"/>
  <c r="H47" i="5"/>
  <c r="H48" i="5"/>
  <c r="H49" i="5"/>
  <c r="H46" i="5" s="1"/>
  <c r="H51" i="5"/>
  <c r="H50" i="5" s="1"/>
  <c r="H52" i="5"/>
  <c r="H53" i="5"/>
  <c r="H54" i="5"/>
  <c r="H56" i="5"/>
  <c r="H57" i="5"/>
  <c r="H58" i="5"/>
  <c r="H55" i="5" s="1"/>
  <c r="H59" i="5"/>
  <c r="H61" i="5"/>
  <c r="H62" i="5"/>
  <c r="H60" i="5" s="1"/>
  <c r="H63" i="5"/>
  <c r="H64" i="5"/>
  <c r="H65" i="5"/>
  <c r="H66" i="5"/>
  <c r="H67" i="5"/>
  <c r="H69" i="5"/>
  <c r="H70" i="5"/>
  <c r="H71" i="5"/>
  <c r="H68" i="5" s="1"/>
  <c r="H72" i="5"/>
  <c r="H73" i="5"/>
  <c r="H74" i="5"/>
  <c r="H75" i="5"/>
  <c r="H77" i="5"/>
  <c r="H76" i="5" s="1"/>
  <c r="H78" i="5"/>
  <c r="H79" i="5"/>
  <c r="H81" i="5"/>
  <c r="H80" i="5" s="1"/>
  <c r="H4" i="5"/>
  <c r="H5" i="5"/>
  <c r="H3" i="5" s="1"/>
  <c r="H6" i="5"/>
  <c r="H7" i="5"/>
  <c r="H9" i="5"/>
  <c r="H8" i="5" s="1"/>
  <c r="H10" i="5"/>
  <c r="H11" i="5"/>
  <c r="H12" i="5"/>
  <c r="H14" i="5"/>
  <c r="H15" i="5"/>
  <c r="H16" i="5"/>
  <c r="H17" i="5"/>
  <c r="H13" i="5" s="1"/>
  <c r="H18" i="5"/>
  <c r="H20" i="5"/>
  <c r="H21" i="5"/>
  <c r="H19" i="5"/>
  <c r="H22" i="5"/>
  <c r="H24" i="5"/>
  <c r="H25" i="5"/>
  <c r="H26" i="5"/>
  <c r="H23" i="5" s="1"/>
  <c r="H27" i="5"/>
  <c r="H28" i="5"/>
  <c r="H29" i="5"/>
  <c r="H30" i="5"/>
  <c r="H31" i="5"/>
  <c r="H33" i="5"/>
  <c r="H34" i="5"/>
  <c r="H32" i="5" s="1"/>
  <c r="H35" i="5"/>
  <c r="H36" i="5"/>
  <c r="H37" i="5"/>
  <c r="H38" i="5"/>
  <c r="H40" i="5"/>
  <c r="H39" i="5" s="1"/>
  <c r="H41" i="5"/>
  <c r="H43" i="5"/>
  <c r="H42" i="5" s="1"/>
  <c r="F46" i="5"/>
  <c r="F50" i="5"/>
  <c r="F55" i="5"/>
  <c r="F82" i="5" s="1"/>
  <c r="F60" i="5"/>
  <c r="F68" i="5"/>
  <c r="F76" i="5"/>
  <c r="F80" i="5"/>
  <c r="F3" i="5"/>
  <c r="F44" i="5" s="1"/>
  <c r="F8" i="5"/>
  <c r="F13" i="5"/>
  <c r="F19" i="5"/>
  <c r="F23" i="5"/>
  <c r="F32" i="5"/>
  <c r="F39" i="5"/>
  <c r="F42" i="5"/>
  <c r="H84" i="5"/>
  <c r="G89" i="1"/>
  <c r="G137" i="1" s="1"/>
  <c r="H43" i="1"/>
  <c r="H44" i="5" l="1"/>
  <c r="H82" i="5"/>
  <c r="H83" i="5" s="1"/>
  <c r="H85" i="5" s="1"/>
  <c r="G83" i="5"/>
  <c r="G85" i="5" s="1"/>
  <c r="F83" i="5"/>
  <c r="F85" i="5" s="1"/>
</calcChain>
</file>

<file path=xl/comments1.xml><?xml version="1.0" encoding="utf-8"?>
<comments xmlns="http://schemas.openxmlformats.org/spreadsheetml/2006/main">
  <authors>
    <author>Hegenbart</author>
  </authors>
  <commentList>
    <comment ref="B16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imes New Roman"/>
            <family val="1"/>
            <charset val="238"/>
          </rPr>
          <t>* pro jednoduché účetnictví vyplnit (kromě listu Identifikační údaje):
   * list Výkaz hospodaření
   * list Vybrané údaje
* pro podvojné účetnictví vyplnit (kromě listu Identifikační údaje):
   * list Rozvaha
   * list Výsledovky
   * list Vybrané údaje</t>
        </r>
      </text>
    </comment>
    <comment ref="C17" authorId="0" shapeId="0">
      <text>
        <r>
          <rPr>
            <sz val="8"/>
            <color indexed="81"/>
            <rFont val="Tahoma"/>
            <family val="2"/>
            <charset val="238"/>
          </rPr>
          <t xml:space="preserve">
v případně jednoduché účetnictví na základě přechodných ustanovení „Zákona o účetnictví“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poslední den období</t>
        </r>
      </text>
    </comment>
  </commentList>
</comments>
</file>

<file path=xl/sharedStrings.xml><?xml version="1.0" encoding="utf-8"?>
<sst xmlns="http://schemas.openxmlformats.org/spreadsheetml/2006/main" count="943" uniqueCount="463">
  <si>
    <t>A K T I V A</t>
  </si>
  <si>
    <t>A.</t>
  </si>
  <si>
    <t>I.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</si>
  <si>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</si>
  <si>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</si>
  <si>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</si>
  <si>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</si>
  <si>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</si>
  <si>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</si>
  <si>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</si>
  <si>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II.</t>
  </si>
  <si>
    <t>Pozemky</t>
  </si>
  <si>
    <t>Umělecká díla, předměty a sbírky</t>
  </si>
  <si>
    <t>Stavby</t>
  </si>
  <si>
    <t>Samostatné movité věci a soubory movitých věcí</t>
  </si>
  <si>
    <t>Pěstitelské celky trvalých porostů</t>
  </si>
  <si>
    <t>Základní stádo a tažná zvířata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</si>
  <si>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</si>
  <si>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</si>
  <si>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</si>
  <si>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</si>
  <si>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III.</t>
  </si>
  <si>
    <t>Podíly v ovládaných a řízených osobách</t>
  </si>
  <si>
    <t>Podíly v osobách pod podstatných vlivem</t>
  </si>
  <si>
    <t>Dluhové cenné papíry držené do splatnosti</t>
  </si>
  <si>
    <t>Půjčky organizačním složkám</t>
  </si>
  <si>
    <t>Ostatní dlouhodobé půjčky</t>
  </si>
  <si>
    <t xml:space="preserve">Ostatní dlouhodobý finanční majetek  </t>
  </si>
  <si>
    <t>Pořizovaný dlouhodobý finanční majetek</t>
  </si>
  <si>
    <t>IV.</t>
  </si>
  <si>
    <t>Oprávky k nehmotným výsledkům výzkumu a vývoje</t>
  </si>
  <si>
    <t>Oprávky k softwaru</t>
  </si>
  <si>
    <t>Oprávky k ocenitelným právům</t>
  </si>
  <si>
    <t>Oprávky k drobnému dlouhodobému nehmotnému majetku</t>
  </si>
  <si>
    <t>Oprávky k ostatnímu dlouhodobému nehmotnému majetku</t>
  </si>
  <si>
    <t>Oprávky k stavbám</t>
  </si>
  <si>
    <t>Oprávky k samostatným movitým věcem a souborům movitých věcí</t>
  </si>
  <si>
    <t>Oprávky k pěstitelským celkům trvalých porostů</t>
  </si>
  <si>
    <t>Oprávky k základnímu stádu a tažným zvířatům</t>
  </si>
  <si>
    <t>Oprávky k drobnému dlouhodobému hmotnému majetku</t>
  </si>
  <si>
    <t>Oprávky k ostatnímu dlouhodobému hmotnému majetku</t>
  </si>
  <si>
    <t>B.</t>
  </si>
  <si>
    <t>Materiál na skladě</t>
  </si>
  <si>
    <t>Zásoby</t>
  </si>
  <si>
    <t>Materiál na cestě</t>
  </si>
  <si>
    <t>Nedokončená výroba</t>
  </si>
  <si>
    <t>Polotovary vlastní výroby</t>
  </si>
  <si>
    <t>Výrobky</t>
  </si>
  <si>
    <t>Zvířata</t>
  </si>
  <si>
    <t>Zboží na skladě a v prodejnách</t>
  </si>
  <si>
    <t>Zboží na cestě</t>
  </si>
  <si>
    <t>Poskytnuté zálohy na zásoby</t>
  </si>
  <si>
    <t>Odběratelé</t>
  </si>
  <si>
    <t>Pohledávky</t>
  </si>
  <si>
    <t>Směnky k inkasu</t>
  </si>
  <si>
    <t>Pohledávky za eskontované cenné papíry</t>
  </si>
  <si>
    <t>Poskytnuté provozní zálohy</t>
  </si>
  <si>
    <t>Ostatní pohledávky</t>
  </si>
  <si>
    <t>Pohledávky za zaměstnanci</t>
  </si>
  <si>
    <t>Pohledávky za institucemi sociálního zabezpečení a veřejného zdravotního pojištění</t>
  </si>
  <si>
    <t>Daň z příjmů</t>
  </si>
  <si>
    <t>Ostatní přímé daně</t>
  </si>
  <si>
    <t>Daň z přidané hodnoty</t>
  </si>
  <si>
    <t>Ostatní daně a poplatky</t>
  </si>
  <si>
    <t>Nároky na dotace a ostatní zúčtování se st.rozpočtem</t>
  </si>
  <si>
    <t>Nároky na dotace a ostatní zúčtování s rozpočtem ÚSC</t>
  </si>
  <si>
    <t>Pohledávky za účastníky sdružení</t>
  </si>
  <si>
    <t>Pohledávky z pevných termínových operací</t>
  </si>
  <si>
    <t>Pohledávky z vydaných dluhopisů</t>
  </si>
  <si>
    <t>Jiné pohledávky</t>
  </si>
  <si>
    <t>Dohadné účty aktivní</t>
  </si>
  <si>
    <t>Opravná položka k pohledávkám</t>
  </si>
  <si>
    <t>Pokladna</t>
  </si>
  <si>
    <t>Ceniny</t>
  </si>
  <si>
    <t>Bankovní účty</t>
  </si>
  <si>
    <t>Majetkové cenné papíry k obchodování</t>
  </si>
  <si>
    <t>Dluhové cenné papíry k obchodování</t>
  </si>
  <si>
    <t>Pořizovaný krátkodobý finanční majetek</t>
  </si>
  <si>
    <t>Peníze na cestě</t>
  </si>
  <si>
    <t xml:space="preserve">Náklady příštích období </t>
  </si>
  <si>
    <t>Příjmy příštích období</t>
  </si>
  <si>
    <t>Kursové rozdíly aktivní</t>
  </si>
  <si>
    <t>Vlastní jmění</t>
  </si>
  <si>
    <t>Jmění</t>
  </si>
  <si>
    <t>Fondy</t>
  </si>
  <si>
    <t>Oceňovací rozdíly z přecenění majetku a závazků</t>
  </si>
  <si>
    <t>Účet výsledku hospodáření</t>
  </si>
  <si>
    <t>X</t>
  </si>
  <si>
    <t>Výsledek hospodaření ve schvalovacím řízení</t>
  </si>
  <si>
    <t>Nerozdělený zisk, neuhrazená ztráta min. let</t>
  </si>
  <si>
    <t>Rezervy</t>
  </si>
  <si>
    <t>Dlouhodobé bankovní úvěry</t>
  </si>
  <si>
    <t>Vydané dluhopisy</t>
  </si>
  <si>
    <t>Závazky z pronájmu</t>
  </si>
  <si>
    <t>Přijaté dlouhodobé zálohy</t>
  </si>
  <si>
    <t>Dlouhodobé směnky k úhradě</t>
  </si>
  <si>
    <t xml:space="preserve">Dohadné účty pasivní </t>
  </si>
  <si>
    <t>Ostatní dlouhodobé závazky</t>
  </si>
  <si>
    <t>Dodavatelé</t>
  </si>
  <si>
    <t>Směnky k úhradě</t>
  </si>
  <si>
    <t>Přijaté zálohy</t>
  </si>
  <si>
    <t>Ostatní závazky</t>
  </si>
  <si>
    <t>Zaměstnanci</t>
  </si>
  <si>
    <t>Ostatní závazky vůči zaměstnancům</t>
  </si>
  <si>
    <t>Závazky ze sociálního zabezpečení a zdr.pojištění</t>
  </si>
  <si>
    <t>Závazky ze vztahu ke státnímu rozpočtu</t>
  </si>
  <si>
    <t>Závazky ze vztahu k rozp.orgánů uzem.sam.celků</t>
  </si>
  <si>
    <t>Závazky z upsaných nespl.cenných papírů a vkladů</t>
  </si>
  <si>
    <t>Závazky k účastníkům sdružení</t>
  </si>
  <si>
    <t>Závazky z pevných termínových operací</t>
  </si>
  <si>
    <t>Jiné závazky</t>
  </si>
  <si>
    <t>Krátkodobé bankovní úvěry</t>
  </si>
  <si>
    <t>Eskontní úvěry</t>
  </si>
  <si>
    <t>Vydané kratkodobé dluhopisy</t>
  </si>
  <si>
    <t>Vlastní dluhopisy</t>
  </si>
  <si>
    <t>Ostatní krátkodobé finanční výpomoci</t>
  </si>
  <si>
    <t>Výdaje příštích období</t>
  </si>
  <si>
    <t xml:space="preserve">Výnosy příštích období </t>
  </si>
  <si>
    <t>Kursové rozdíly pasivní</t>
  </si>
  <si>
    <t>Název ukazatele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</si>
  <si>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</si>
  <si>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</si>
  <si>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</si>
  <si>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</si>
  <si>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</si>
  <si>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</si>
  <si>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</si>
  <si>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</si>
  <si>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</si>
  <si>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</si>
  <si>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</si>
  <si>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</si>
  <si>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</si>
  <si>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</si>
  <si>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</si>
  <si>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Smluvní pokuty a úroky z prodlení</t>
  </si>
  <si>
    <t>Ostatní pokuty a penále</t>
  </si>
  <si>
    <t>Odpis nedobytné pohledávky</t>
  </si>
  <si>
    <t xml:space="preserve">Úroky </t>
  </si>
  <si>
    <t>Kursové ztráty</t>
  </si>
  <si>
    <t>Dary</t>
  </si>
  <si>
    <t>Manka a škody</t>
  </si>
  <si>
    <t>Jiné ostatní náklady</t>
  </si>
  <si>
    <t>Odpisy dlouhodobého nehmotného a hmotného majetku</t>
  </si>
  <si>
    <t>Zůstatková cena prodaného dlouhodobého nehmotného a hmotného majetku</t>
  </si>
  <si>
    <t>Prodané cenné papíry a podíly</t>
  </si>
  <si>
    <t>Prodaný materiál</t>
  </si>
  <si>
    <t>Tvorba rezerv</t>
  </si>
  <si>
    <t>Tvorba opravných položek</t>
  </si>
  <si>
    <t>Poskytnuté příspěvky zúčtované mezi organizačními složkami</t>
  </si>
  <si>
    <t xml:space="preserve">Poskytnuté členské příspěvky      </t>
  </si>
  <si>
    <t>Dodatečné odvody daně z příjmů</t>
  </si>
  <si>
    <t>Tržby za vlastní výrobky</t>
  </si>
  <si>
    <t>Tržby z prodeje služeb</t>
  </si>
  <si>
    <t>Tržby za prodané zboží</t>
  </si>
  <si>
    <t>Změna stavu zásob nedokončené výroby</t>
  </si>
  <si>
    <t>Změna stavu zásob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</si>
  <si>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</si>
  <si>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</si>
  <si>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</si>
  <si>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</si>
  <si>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</si>
  <si>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</si>
  <si>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Platby za odepsané pohledávky</t>
  </si>
  <si>
    <t>Úroky</t>
  </si>
  <si>
    <t>Kursovné zisky</t>
  </si>
  <si>
    <t>Zúčtování fondů</t>
  </si>
  <si>
    <t>Jiné ostatní výnosy</t>
  </si>
  <si>
    <t>Tržby z prodeje dlouhodobého nehmotného a hmotného majetku</t>
  </si>
  <si>
    <t>Tržby z prodeje cenných papírů a podílů</t>
  </si>
  <si>
    <t>Tržby z prodeje materiálu</t>
  </si>
  <si>
    <t>Výnosy z krátkodobého finančního majetku</t>
  </si>
  <si>
    <t>Zúčtování rezerv</t>
  </si>
  <si>
    <t>Výnosy z dlouhodobého finančního majetku</t>
  </si>
  <si>
    <t>Zúčtování opravných položek</t>
  </si>
  <si>
    <t>Přijaté příspěvky zúčtované mezi organizačními složkami</t>
  </si>
  <si>
    <t>Přijaté příspěvky (dary)</t>
  </si>
  <si>
    <t>Přijaté členské příspěvky</t>
  </si>
  <si>
    <t>Provozní dotace</t>
  </si>
  <si>
    <t>Řádek</t>
  </si>
  <si>
    <t>Účet</t>
  </si>
  <si>
    <t>NÁKLADY</t>
  </si>
  <si>
    <t>Celkem</t>
  </si>
  <si>
    <t>VI.</t>
  </si>
  <si>
    <t>VII.</t>
  </si>
  <si>
    <t>VIII.</t>
  </si>
  <si>
    <t>VÝNOSY</t>
  </si>
  <si>
    <t>V.</t>
  </si>
  <si>
    <t xml:space="preserve">II. </t>
  </si>
  <si>
    <t xml:space="preserve">VII.  </t>
  </si>
  <si>
    <t xml:space="preserve">C. </t>
  </si>
  <si>
    <t>D.</t>
  </si>
  <si>
    <t>Oddíl</t>
  </si>
  <si>
    <t>Typ</t>
  </si>
  <si>
    <t>012</t>
  </si>
  <si>
    <t>013</t>
  </si>
  <si>
    <t>014</t>
  </si>
  <si>
    <t>018</t>
  </si>
  <si>
    <t>019</t>
  </si>
  <si>
    <t>041</t>
  </si>
  <si>
    <t>051</t>
  </si>
  <si>
    <t>031</t>
  </si>
  <si>
    <t>032</t>
  </si>
  <si>
    <t>021</t>
  </si>
  <si>
    <t>022</t>
  </si>
  <si>
    <t>025</t>
  </si>
  <si>
    <t>026</t>
  </si>
  <si>
    <t>028</t>
  </si>
  <si>
    <t>029</t>
  </si>
  <si>
    <t>042</t>
  </si>
  <si>
    <t>052</t>
  </si>
  <si>
    <t>061</t>
  </si>
  <si>
    <t>062</t>
  </si>
  <si>
    <t>063</t>
  </si>
  <si>
    <t>066</t>
  </si>
  <si>
    <t>067</t>
  </si>
  <si>
    <t>069</t>
  </si>
  <si>
    <t>043</t>
  </si>
  <si>
    <t>112</t>
  </si>
  <si>
    <t>119</t>
  </si>
  <si>
    <t>121</t>
  </si>
  <si>
    <t>122</t>
  </si>
  <si>
    <t>123</t>
  </si>
  <si>
    <t>124</t>
  </si>
  <si>
    <t>132</t>
  </si>
  <si>
    <t>139</t>
  </si>
  <si>
    <t>314</t>
  </si>
  <si>
    <t>311</t>
  </si>
  <si>
    <t>312</t>
  </si>
  <si>
    <t>313</t>
  </si>
  <si>
    <t>315</t>
  </si>
  <si>
    <t>335</t>
  </si>
  <si>
    <t>336</t>
  </si>
  <si>
    <t>341</t>
  </si>
  <si>
    <t>342</t>
  </si>
  <si>
    <t>343</t>
  </si>
  <si>
    <t>345</t>
  </si>
  <si>
    <t>346</t>
  </si>
  <si>
    <t>348</t>
  </si>
  <si>
    <t>+/-261</t>
  </si>
  <si>
    <t>901</t>
  </si>
  <si>
    <t>911</t>
  </si>
  <si>
    <t>921</t>
  </si>
  <si>
    <t>+/-963</t>
  </si>
  <si>
    <t>+/-931</t>
  </si>
  <si>
    <t>+/-932</t>
  </si>
  <si>
    <t>941</t>
  </si>
  <si>
    <t>951</t>
  </si>
  <si>
    <t>387</t>
  </si>
  <si>
    <t>384</t>
  </si>
  <si>
    <t>383</t>
  </si>
  <si>
    <t>379</t>
  </si>
  <si>
    <t>241</t>
  </si>
  <si>
    <t>232</t>
  </si>
  <si>
    <t>231</t>
  </si>
  <si>
    <t>373</t>
  </si>
  <si>
    <t>368</t>
  </si>
  <si>
    <t>367</t>
  </si>
  <si>
    <t>333</t>
  </si>
  <si>
    <t>331</t>
  </si>
  <si>
    <t>325</t>
  </si>
  <si>
    <t>324</t>
  </si>
  <si>
    <t>322</t>
  </si>
  <si>
    <t>321</t>
  </si>
  <si>
    <t>959</t>
  </si>
  <si>
    <t>958</t>
  </si>
  <si>
    <t>955</t>
  </si>
  <si>
    <t>954</t>
  </si>
  <si>
    <t>953</t>
  </si>
  <si>
    <t>nehmotný</t>
  </si>
  <si>
    <t xml:space="preserve">Dlouhodobý  </t>
  </si>
  <si>
    <t>majetek</t>
  </si>
  <si>
    <t>hmotný</t>
  </si>
  <si>
    <t>Dlouhodobý</t>
  </si>
  <si>
    <t>finanční</t>
  </si>
  <si>
    <t xml:space="preserve"> k</t>
  </si>
  <si>
    <t xml:space="preserve">Oprávky </t>
  </si>
  <si>
    <t>majetku</t>
  </si>
  <si>
    <t>dlouhodobému</t>
  </si>
  <si>
    <t>-072</t>
  </si>
  <si>
    <t>-073</t>
  </si>
  <si>
    <t>-074</t>
  </si>
  <si>
    <t>-078</t>
  </si>
  <si>
    <t>-079</t>
  </si>
  <si>
    <t>-081</t>
  </si>
  <si>
    <t>-082</t>
  </si>
  <si>
    <t>-085</t>
  </si>
  <si>
    <t>-086</t>
  </si>
  <si>
    <t>-088</t>
  </si>
  <si>
    <t>-089</t>
  </si>
  <si>
    <t>z 314</t>
  </si>
  <si>
    <t>-391</t>
  </si>
  <si>
    <t>Krátkodobý</t>
  </si>
  <si>
    <t>aktiva</t>
  </si>
  <si>
    <t>celkem</t>
  </si>
  <si>
    <t>Jiná</t>
  </si>
  <si>
    <t>P A S I V A</t>
  </si>
  <si>
    <t>AA.</t>
  </si>
  <si>
    <t>AB.</t>
  </si>
  <si>
    <t>PA.</t>
  </si>
  <si>
    <t>Výsledek</t>
  </si>
  <si>
    <t>hospodaření</t>
  </si>
  <si>
    <t>PB</t>
  </si>
  <si>
    <t>Cizí zdroje     ř. 096+098+106+130</t>
  </si>
  <si>
    <r>
      <t>Vlastní zdroje     ř. 087+091</t>
    </r>
    <r>
      <rPr>
        <sz val="9"/>
        <rFont val="Arial CE"/>
        <charset val="238"/>
      </rPr>
      <t/>
    </r>
  </si>
  <si>
    <t>Krátkodobý majetek celkem   ř. 042+052+072+081</t>
  </si>
  <si>
    <t>Dlouhodobý majetek celkem     ř. 002+010+021+029</t>
  </si>
  <si>
    <t>Dlouhodobé</t>
  </si>
  <si>
    <t xml:space="preserve">  </t>
  </si>
  <si>
    <t>závazky</t>
  </si>
  <si>
    <t>z 389</t>
  </si>
  <si>
    <t>Krátkodobé</t>
  </si>
  <si>
    <t>-255</t>
  </si>
  <si>
    <t>249</t>
  </si>
  <si>
    <t>pasiva</t>
  </si>
  <si>
    <t>Čís.</t>
  </si>
  <si>
    <t>Nájemné</t>
  </si>
  <si>
    <t>Prodej maj., úrok z term. vkladů a ostatní "zdaňované" příjmy</t>
  </si>
  <si>
    <t>Sbírky</t>
  </si>
  <si>
    <t>Příjmy za církevní úkony a činnosti</t>
  </si>
  <si>
    <t>Dary fyzických a právnických osob - tuzemské i zahraniční</t>
  </si>
  <si>
    <t>Úroky z vedení běžného účtu</t>
  </si>
  <si>
    <t>Příspěvky z diecéze</t>
  </si>
  <si>
    <t>Příspěvky obecní, krajské a státní</t>
  </si>
  <si>
    <t>Náhrady škod</t>
  </si>
  <si>
    <t>Ostatní příjmy</t>
  </si>
  <si>
    <t>Příjmy celkem (16 až 25)</t>
  </si>
  <si>
    <t>Výdaje (vč. daní) související se zdaňovanými příjmy</t>
  </si>
  <si>
    <t>Mzdy a ostatní srážky kromě sl. 28 a 29</t>
  </si>
  <si>
    <t>Daň z příjmu zaměstnanců</t>
  </si>
  <si>
    <t>Sociální a zdravotní pojištění zaměstnanců</t>
  </si>
  <si>
    <t>Bohoslužebné výdaje</t>
  </si>
  <si>
    <t>Režijní výdaje</t>
  </si>
  <si>
    <t>Opravy památek</t>
  </si>
  <si>
    <t>Opravy ostatní</t>
  </si>
  <si>
    <t>Odeslané sbírky a příspěvky diecézi</t>
  </si>
  <si>
    <t>Dary a charitativní výdaje</t>
  </si>
  <si>
    <t>Záloha na daň z příjmu (i z úroku term. vkladů)</t>
  </si>
  <si>
    <t>Daň z příjmu práv. osob, z nemovitostí, převodu nemovitostí</t>
  </si>
  <si>
    <t>Nákupy dlouhodobého majetku</t>
  </si>
  <si>
    <t>Ostatní výdaje</t>
  </si>
  <si>
    <t>Výdaje celkem (26 až 39)</t>
  </si>
  <si>
    <t>Rozdíl příjmů a výdajů sledovaného období (90 - 91)</t>
  </si>
  <si>
    <t>Věřitel</t>
  </si>
  <si>
    <t>Počáteční výše půjčky</t>
  </si>
  <si>
    <t>Stav ke konci sled. období</t>
  </si>
  <si>
    <t>Dlužník</t>
  </si>
  <si>
    <t>Výše půjčky</t>
  </si>
  <si>
    <t>Výnos z vyhlášených sbírek sbírek</t>
  </si>
  <si>
    <t>Velkopáteční sbírka na Svatou zemi</t>
  </si>
  <si>
    <t>ze státního rozpočtu</t>
  </si>
  <si>
    <t>ze státních fondů</t>
  </si>
  <si>
    <t>od krajských orgánů</t>
  </si>
  <si>
    <t>od obcí</t>
  </si>
  <si>
    <t>od EU</t>
  </si>
  <si>
    <t>ostatní</t>
  </si>
  <si>
    <t>Ukazatel</t>
  </si>
  <si>
    <t>Podrobněji</t>
  </si>
  <si>
    <t>tuzemské</t>
  </si>
  <si>
    <t>zahraniční</t>
  </si>
  <si>
    <t>Průměrný evidenční počet zaměstnaců</t>
  </si>
  <si>
    <t>Dlouhodobý nehmotný majetek celkem      ř. 003 až 009</t>
  </si>
  <si>
    <t>Dlouhodobý hmotný majetek celkem      ř. 011 až 020</t>
  </si>
  <si>
    <t>Dlouhodobý finanční majetek celkem      ř. 022 až 028</t>
  </si>
  <si>
    <t>Oprávky k dlouhodobému majetku celkem      ř. 030 až 040</t>
  </si>
  <si>
    <t>Zásoby celkem      ř. 043 až 051</t>
  </si>
  <si>
    <t>Pohledávky celkem      ř. 053 až 071</t>
  </si>
  <si>
    <t>Krátkodobý finanční majetek      ř. 073 až 080</t>
  </si>
  <si>
    <t>Jiná aktiva celkem      ř. 082 až 084</t>
  </si>
  <si>
    <t>AKTIVA CELKEM      ř. 001 +041</t>
  </si>
  <si>
    <t>Jmění celkem      ř. 088 až 090</t>
  </si>
  <si>
    <t>Výsledek hospodaření celkem      ř. 092 až 094</t>
  </si>
  <si>
    <t>Rezervy celkem      ř. 097</t>
  </si>
  <si>
    <t>Dlouhodobé závazky celkem      ř. 099 až 105</t>
  </si>
  <si>
    <t>Krátkodobé závazky celkem      ř. 107 až 129</t>
  </si>
  <si>
    <t>Jiná pasiva celkem      ř. 131 až 133</t>
  </si>
  <si>
    <t>PASIVA CELKEM      ř. 086 + 095</t>
  </si>
  <si>
    <t>Spotřebované nákupy celkem      ř. 002 až 005</t>
  </si>
  <si>
    <t>Služby celkem      ř. 007 až 010</t>
  </si>
  <si>
    <t>Osobní náklady celkem      ř. 012 až 016</t>
  </si>
  <si>
    <t>Daně a poplatky celkem      ř. 018 až 020</t>
  </si>
  <si>
    <t>Ostatní náklady celkem      ř. 022 až 029</t>
  </si>
  <si>
    <t>Odpisy, prodaný majetek, tvorba rezerv a opravných položek celkem      ř. 031 až 036</t>
  </si>
  <si>
    <t>Poskytnuté příspěvky celkem      ř. 038 až 039</t>
  </si>
  <si>
    <t>Daň z příjmů celkem celkem      ř. 041</t>
  </si>
  <si>
    <t>NÁKLADY celkem ř. 001+006+011+ 021+030+037+040</t>
  </si>
  <si>
    <t>Tržby za vlastní výkony a za zboží celkem      ř. 044 až 046</t>
  </si>
  <si>
    <t>Změny stavu vnitroorganizačních zásob celkem      ř. 048 až 051</t>
  </si>
  <si>
    <t>Aktivace celkem      ř. 053 až 056</t>
  </si>
  <si>
    <t>Ostatní výnosy celkem      ř. 058 až 064</t>
  </si>
  <si>
    <t>Tržby z prodeje majetku, zúčtování rezerv a opravných položek celkem      ř. 066 až 072</t>
  </si>
  <si>
    <t>Přijaté příspěvky celkem      ř. 074 až 076</t>
  </si>
  <si>
    <t>Provozní dotace celkem      ř. 078</t>
  </si>
  <si>
    <t>VÝNOSY celkem    ř. 043+047+052+057+065+073+077</t>
  </si>
  <si>
    <t>VÝSLEDEK HOSPODAŘENÍ PŘED ZDANĚNÍM      ř. 079 - 042</t>
  </si>
  <si>
    <t>VÝSLEDEK HOSPODAŘENÍ PO ZDANĚNÍ   ř. 080-081</t>
  </si>
  <si>
    <t>Obec</t>
  </si>
  <si>
    <t>PSČ</t>
  </si>
  <si>
    <t>Statutární zástupce</t>
  </si>
  <si>
    <t>Telefon</t>
  </si>
  <si>
    <t>Mobil</t>
  </si>
  <si>
    <t>Fax</t>
  </si>
  <si>
    <t>E-mail</t>
  </si>
  <si>
    <t>Kč</t>
  </si>
  <si>
    <t>Zpráva z inventur (hlavní údaje):</t>
  </si>
  <si>
    <t>Datum sestavení dd.mm.rrrr</t>
  </si>
  <si>
    <t>Za sestavení odpovídá:</t>
  </si>
  <si>
    <t>Bankovní účet (případný další)</t>
  </si>
  <si>
    <t>Bankovní účet (případný ještě další)</t>
  </si>
  <si>
    <t>Ke dni dd.mm.rrrr</t>
  </si>
  <si>
    <t>Sestaveno</t>
  </si>
  <si>
    <t>dle vyhl. č. 504/2002 Sb. platného znění (pro podvojné účetnictví)</t>
  </si>
  <si>
    <t>Účetnictví (jednoduché x podvojné)</t>
  </si>
  <si>
    <t>Stav k prvnímu dni účetního období  Kč</t>
  </si>
  <si>
    <t>Stav k poslednímu dni účetního období Kč</t>
  </si>
  <si>
    <t>Činnost hlavní Kč</t>
  </si>
  <si>
    <t>Činnost hospodářská  Kč</t>
  </si>
  <si>
    <t>Celkem Kč</t>
  </si>
  <si>
    <t>Název farnosti</t>
  </si>
  <si>
    <t>Identifikace farnosti</t>
  </si>
  <si>
    <t>text</t>
  </si>
  <si>
    <t>IČO farnosti</t>
  </si>
  <si>
    <t>Kód farnosti</t>
  </si>
  <si>
    <t>Ulice , č.p.</t>
  </si>
  <si>
    <t>Vikariát</t>
  </si>
  <si>
    <t>Informace k výkazu</t>
  </si>
  <si>
    <t>Rozpočet na další účetní období v Kč</t>
  </si>
  <si>
    <t>Svatopetrský haléř</t>
  </si>
  <si>
    <t>Na Charitu</t>
  </si>
  <si>
    <t>Na bohoslovce</t>
  </si>
  <si>
    <t>Na církevní školy</t>
  </si>
  <si>
    <t>Na diecézní pojištění</t>
  </si>
  <si>
    <t>Na TV NOE</t>
  </si>
  <si>
    <t>Na misie</t>
  </si>
  <si>
    <t>Svatoštěpánská -na potřeby diecéze</t>
  </si>
  <si>
    <t>z toho od biskupství</t>
  </si>
  <si>
    <t>od biskupství</t>
  </si>
  <si>
    <t>Přehled půjček (závazky) splatných v účetním období</t>
  </si>
  <si>
    <t>Přehled poskytnutých půjček (pohledávky) splatných v účetním období</t>
  </si>
  <si>
    <t>Jméno a příjmení</t>
  </si>
  <si>
    <t>sestavil:</t>
  </si>
  <si>
    <t>překontroloval:</t>
  </si>
  <si>
    <t>schválil:</t>
  </si>
  <si>
    <t xml:space="preserve">potvrdil:     </t>
  </si>
  <si>
    <t>pozn.</t>
  </si>
  <si>
    <t>rozpočet musí být vyrovnaný !!!</t>
  </si>
  <si>
    <t>doplňující text</t>
  </si>
  <si>
    <t>Na diecézní pojištění -součet obou sbírek</t>
  </si>
  <si>
    <r>
      <t>Odeslané sbírky                          (</t>
    </r>
    <r>
      <rPr>
        <sz val="10"/>
        <rFont val="Arial"/>
        <family val="2"/>
        <charset val="238"/>
      </rPr>
      <t>uvádějte částku bez poštovného)</t>
    </r>
  </si>
  <si>
    <t>příspěvek na ACEL</t>
  </si>
  <si>
    <r>
      <t xml:space="preserve">Přijaté </t>
    </r>
    <r>
      <rPr>
        <b/>
        <sz val="12"/>
        <rFont val="Arial"/>
        <family val="2"/>
        <charset val="238"/>
      </rPr>
      <t>dary</t>
    </r>
    <r>
      <rPr>
        <sz val="12"/>
        <rFont val="Arial"/>
        <family val="2"/>
        <charset val="238"/>
      </rPr>
      <t xml:space="preserve"> na provoz</t>
    </r>
  </si>
  <si>
    <t>Přijaté dotace  na opravy církevního majetku</t>
  </si>
  <si>
    <r>
      <rPr>
        <sz val="12"/>
        <rFont val="Arial"/>
        <family val="2"/>
        <charset val="238"/>
      </rPr>
      <t xml:space="preserve">Přijaté dotace  ostatní </t>
    </r>
    <r>
      <rPr>
        <sz val="10"/>
        <rFont val="Arial"/>
        <family val="2"/>
        <charset val="238"/>
      </rPr>
      <t xml:space="preserve">                               </t>
    </r>
    <r>
      <rPr>
        <sz val="8"/>
        <rFont val="Arial"/>
        <family val="2"/>
        <charset val="238"/>
      </rPr>
      <t>(mimo dotací na opravy - např. na provoz, na reprezentaci a podobně)</t>
    </r>
  </si>
  <si>
    <t>prodej budov</t>
  </si>
  <si>
    <t>prodej pozemků</t>
  </si>
  <si>
    <t>povinný odvod Biskupství litoměřickému</t>
  </si>
  <si>
    <t>Inventura majetku a závazků provedena ke dni, kým:</t>
  </si>
  <si>
    <r>
      <t xml:space="preserve">Bankovní účet (běžný) zde uvést jeho číslo ve tvaru                                                předčíslí-číslo/kód_banky:                                                                                                   </t>
    </r>
    <r>
      <rPr>
        <b/>
        <sz val="10"/>
        <color indexed="10"/>
        <rFont val="Arial"/>
        <family val="2"/>
        <charset val="238"/>
      </rPr>
      <t>NUTNÉ VYPLNIT</t>
    </r>
  </si>
  <si>
    <t>na záchranu kostelů</t>
  </si>
  <si>
    <t>sbírka na …….</t>
  </si>
  <si>
    <t>od biskupství v režimu OCM</t>
  </si>
  <si>
    <t>Prodej nemovitostí v roce 2013</t>
  </si>
  <si>
    <t>PROSÍM PŘILOŽTE K VÝKAZU TISK ÚČTOVÉ OSNOVY FARNOSTI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</si>
</sst>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&quot; Kč&quot;;\-#,##0.00&quot; Kč&quot;"/>
    <numFmt numFmtId="166" formatCode="#,##0&quot; Kč&quot;;\-#,##0&quot; Kč&quot;"/>
    <numFmt numFmtId="167" formatCode="mmmm\ d&quot;, &quot;yyyy"/>
    <numFmt numFmtId="168" formatCode="000"/>
    <numFmt numFmtId="169" formatCode="dd/mm/yy;@"/>
    <numFmt numFmtId="170" formatCode="dd/mm/yyyy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5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1" fillId="0" borderId="0" applyFill="0" applyAlignment="0" applyProtection="0"/>
    <xf numFmtId="3" fontId="1" fillId="0" borderId="0" applyFill="0" applyAlignment="0" applyProtection="0"/>
    <xf numFmtId="165" fontId="1" fillId="0" borderId="0" applyFill="0" applyAlignment="0" applyProtection="0"/>
    <xf numFmtId="166" fontId="1" fillId="0" borderId="0" applyFill="0" applyAlignment="0" applyProtection="0"/>
    <xf numFmtId="167" fontId="1" fillId="0" borderId="0" applyFill="0" applyAlignment="0" applyProtection="0"/>
    <xf numFmtId="2" fontId="1" fillId="0" borderId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/>
    <xf numFmtId="10" fontId="1" fillId="0" borderId="0" applyFill="0" applyAlignment="0" applyProtection="0"/>
    <xf numFmtId="0" fontId="1" fillId="0" borderId="1" applyNumberFormat="0" applyFill="0" applyAlignment="0" applyProtection="0"/>
  </cellStyleXfs>
  <cellXfs count="247">
    <xf numFmtId="0" fontId="1" fillId="0" borderId="0" xfId="0" applyFont="1"/>
    <xf numFmtId="0" fontId="7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center" vertical="top"/>
    </xf>
    <xf numFmtId="0" fontId="5" fillId="2" borderId="3" xfId="9" applyNumberFormat="1" applyFont="1" applyFill="1" applyBorder="1" applyAlignment="1" applyProtection="1">
      <alignment horizontal="center" vertical="top"/>
    </xf>
    <xf numFmtId="0" fontId="7" fillId="2" borderId="4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168" fontId="5" fillId="2" borderId="0" xfId="9" applyNumberFormat="1" applyFont="1" applyFill="1" applyBorder="1" applyAlignment="1" applyProtection="1">
      <alignment horizontal="center" vertical="top"/>
    </xf>
    <xf numFmtId="0" fontId="5" fillId="2" borderId="0" xfId="9" applyNumberFormat="1" applyFont="1" applyFill="1" applyBorder="1" applyAlignment="1" applyProtection="1">
      <alignment vertical="top" wrapText="1"/>
    </xf>
    <xf numFmtId="0" fontId="5" fillId="2" borderId="0" xfId="9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5" fillId="3" borderId="6" xfId="9" applyNumberFormat="1" applyFont="1" applyFill="1" applyBorder="1" applyAlignment="1" applyProtection="1">
      <alignment horizontal="center" vertical="top"/>
    </xf>
    <xf numFmtId="0" fontId="5" fillId="2" borderId="7" xfId="9" applyNumberFormat="1" applyFont="1" applyFill="1" applyBorder="1" applyAlignment="1" applyProtection="1">
      <alignment vertical="top"/>
    </xf>
    <xf numFmtId="0" fontId="5" fillId="2" borderId="3" xfId="9" applyNumberFormat="1" applyFont="1" applyFill="1" applyBorder="1" applyAlignment="1" applyProtection="1">
      <alignment vertical="top"/>
    </xf>
    <xf numFmtId="0" fontId="5" fillId="2" borderId="7" xfId="9" applyNumberFormat="1" applyFont="1" applyFill="1" applyBorder="1" applyAlignment="1" applyProtection="1">
      <alignment horizontal="left" vertical="top" wrapText="1"/>
    </xf>
    <xf numFmtId="0" fontId="5" fillId="2" borderId="7" xfId="9" applyNumberFormat="1" applyFont="1" applyFill="1" applyBorder="1" applyAlignment="1" applyProtection="1">
      <alignment vertical="top" wrapText="1"/>
    </xf>
    <xf numFmtId="0" fontId="6" fillId="4" borderId="6" xfId="9" applyNumberFormat="1" applyFont="1" applyFill="1" applyBorder="1" applyAlignment="1" applyProtection="1">
      <alignment horizontal="center" vertical="top" wrapText="1"/>
    </xf>
    <xf numFmtId="0" fontId="6" fillId="4" borderId="8" xfId="9" applyNumberFormat="1" applyFont="1" applyFill="1" applyBorder="1" applyAlignment="1" applyProtection="1">
      <alignment horizontal="center" vertical="top" wrapText="1"/>
    </xf>
    <xf numFmtId="49" fontId="7" fillId="0" borderId="7" xfId="0" applyNumberFormat="1" applyFont="1" applyBorder="1" applyAlignment="1">
      <alignment vertical="top"/>
    </xf>
    <xf numFmtId="49" fontId="7" fillId="0" borderId="9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/>
    </xf>
    <xf numFmtId="0" fontId="5" fillId="3" borderId="10" xfId="9" applyNumberFormat="1" applyFont="1" applyFill="1" applyBorder="1" applyAlignment="1" applyProtection="1">
      <alignment horizontal="center" vertical="top"/>
    </xf>
    <xf numFmtId="0" fontId="5" fillId="3" borderId="11" xfId="9" applyNumberFormat="1" applyFont="1" applyFill="1" applyBorder="1" applyAlignment="1" applyProtection="1">
      <alignment horizontal="center" vertical="top"/>
    </xf>
    <xf numFmtId="0" fontId="1" fillId="0" borderId="0" xfId="0" applyFont="1" applyAlignment="1">
      <alignment vertical="top"/>
    </xf>
    <xf numFmtId="0" fontId="7" fillId="5" borderId="12" xfId="0" applyFont="1" applyFill="1" applyBorder="1" applyAlignment="1" applyProtection="1">
      <alignment horizontal="center" vertical="top"/>
    </xf>
    <xf numFmtId="0" fontId="7" fillId="5" borderId="9" xfId="0" applyNumberFormat="1" applyFont="1" applyFill="1" applyBorder="1" applyAlignment="1" applyProtection="1">
      <alignment horizontal="center" vertical="top"/>
    </xf>
    <xf numFmtId="0" fontId="7" fillId="2" borderId="9" xfId="0" applyFont="1" applyFill="1" applyBorder="1" applyAlignment="1" applyProtection="1">
      <alignment horizontal="center" vertical="top"/>
    </xf>
    <xf numFmtId="0" fontId="7" fillId="5" borderId="13" xfId="0" applyNumberFormat="1" applyFont="1" applyFill="1" applyBorder="1" applyAlignment="1" applyProtection="1">
      <alignment horizontal="center" vertical="top"/>
    </xf>
    <xf numFmtId="0" fontId="7" fillId="5" borderId="14" xfId="0" applyNumberFormat="1" applyFont="1" applyFill="1" applyBorder="1" applyAlignment="1" applyProtection="1">
      <alignment horizontal="center" vertical="top"/>
    </xf>
    <xf numFmtId="0" fontId="7" fillId="5" borderId="15" xfId="0" applyFont="1" applyFill="1" applyBorder="1" applyAlignment="1" applyProtection="1">
      <alignment horizontal="center" vertical="top"/>
    </xf>
    <xf numFmtId="0" fontId="7" fillId="5" borderId="16" xfId="0" applyFont="1" applyFill="1" applyBorder="1" applyAlignment="1" applyProtection="1">
      <alignment horizontal="center" vertical="top"/>
    </xf>
    <xf numFmtId="0" fontId="5" fillId="2" borderId="2" xfId="9" applyNumberFormat="1" applyFont="1" applyFill="1" applyBorder="1" applyAlignment="1" applyProtection="1">
      <alignment vertical="top" wrapText="1"/>
    </xf>
    <xf numFmtId="0" fontId="5" fillId="2" borderId="17" xfId="9" applyNumberFormat="1" applyFont="1" applyFill="1" applyBorder="1" applyAlignment="1" applyProtection="1">
      <alignment horizontal="center" vertical="top"/>
    </xf>
    <xf numFmtId="0" fontId="5" fillId="2" borderId="17" xfId="9" applyNumberFormat="1" applyFont="1" applyFill="1" applyBorder="1" applyAlignment="1" applyProtection="1">
      <alignment horizontal="center" vertical="top" wrapText="1"/>
    </xf>
    <xf numFmtId="0" fontId="5" fillId="2" borderId="4" xfId="9" applyNumberFormat="1" applyFont="1" applyFill="1" applyBorder="1" applyAlignment="1" applyProtection="1">
      <alignment horizontal="center" vertical="top" wrapText="1"/>
    </xf>
    <xf numFmtId="0" fontId="5" fillId="2" borderId="4" xfId="9" applyNumberFormat="1" applyFont="1" applyFill="1" applyBorder="1" applyAlignment="1" applyProtection="1">
      <alignment horizontal="center" vertical="top"/>
    </xf>
    <xf numFmtId="0" fontId="5" fillId="2" borderId="2" xfId="9" applyNumberFormat="1" applyFont="1" applyFill="1" applyBorder="1" applyAlignment="1" applyProtection="1">
      <alignment horizontal="center" vertical="top"/>
    </xf>
    <xf numFmtId="168" fontId="5" fillId="2" borderId="18" xfId="9" applyNumberFormat="1" applyFont="1" applyFill="1" applyBorder="1" applyAlignment="1" applyProtection="1">
      <alignment horizontal="center" vertical="top"/>
    </xf>
    <xf numFmtId="168" fontId="5" fillId="2" borderId="19" xfId="9" applyNumberFormat="1" applyFont="1" applyFill="1" applyBorder="1" applyAlignment="1" applyProtection="1">
      <alignment horizontal="center" vertical="top"/>
    </xf>
    <xf numFmtId="168" fontId="5" fillId="2" borderId="20" xfId="9" applyNumberFormat="1" applyFont="1" applyFill="1" applyBorder="1" applyAlignment="1" applyProtection="1">
      <alignment horizontal="center"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horizontal="center" vertical="top"/>
    </xf>
    <xf numFmtId="0" fontId="7" fillId="6" borderId="22" xfId="0" applyFont="1" applyFill="1" applyBorder="1" applyAlignment="1" applyProtection="1">
      <alignment horizontal="center" vertical="top"/>
    </xf>
    <xf numFmtId="0" fontId="7" fillId="6" borderId="4" xfId="0" applyFont="1" applyFill="1" applyBorder="1" applyAlignment="1" applyProtection="1">
      <alignment horizontal="center" vertical="top"/>
    </xf>
    <xf numFmtId="0" fontId="7" fillId="6" borderId="13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center" vertical="top"/>
    </xf>
    <xf numFmtId="0" fontId="7" fillId="6" borderId="9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5" fillId="2" borderId="7" xfId="9" applyNumberFormat="1" applyFont="1" applyFill="1" applyBorder="1" applyAlignment="1" applyProtection="1">
      <alignment horizontal="left" vertical="top"/>
    </xf>
    <xf numFmtId="49" fontId="5" fillId="2" borderId="3" xfId="9" applyNumberFormat="1" applyFont="1" applyFill="1" applyBorder="1" applyAlignment="1" applyProtection="1">
      <alignment horizontal="center" vertical="top"/>
    </xf>
    <xf numFmtId="0" fontId="7" fillId="2" borderId="17" xfId="0" applyNumberFormat="1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vertical="top"/>
    </xf>
    <xf numFmtId="0" fontId="7" fillId="2" borderId="4" xfId="0" applyNumberFormat="1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 applyProtection="1">
      <alignment horizontal="center" vertical="top"/>
    </xf>
    <xf numFmtId="0" fontId="7" fillId="6" borderId="23" xfId="0" applyFont="1" applyFill="1" applyBorder="1" applyAlignment="1" applyProtection="1">
      <alignment horizontal="center" vertical="top"/>
    </xf>
    <xf numFmtId="0" fontId="7" fillId="6" borderId="24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168" fontId="7" fillId="0" borderId="0" xfId="0" applyNumberFormat="1" applyFont="1" applyFill="1" applyBorder="1" applyAlignment="1" applyProtection="1">
      <alignment horizontal="center" vertical="top"/>
    </xf>
    <xf numFmtId="0" fontId="5" fillId="2" borderId="0" xfId="9" applyNumberFormat="1" applyFont="1" applyFill="1" applyBorder="1" applyAlignment="1" applyProtection="1">
      <alignment horizontal="center" vertical="top"/>
    </xf>
    <xf numFmtId="49" fontId="5" fillId="2" borderId="0" xfId="9" applyNumberFormat="1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49" fontId="1" fillId="0" borderId="3" xfId="0" applyNumberFormat="1" applyFont="1" applyBorder="1" applyAlignment="1" applyProtection="1">
      <alignment vertical="top" wrapText="1"/>
    </xf>
    <xf numFmtId="3" fontId="1" fillId="0" borderId="0" xfId="0" applyNumberFormat="1" applyFont="1" applyAlignment="1" applyProtection="1">
      <alignment vertical="top"/>
    </xf>
    <xf numFmtId="4" fontId="5" fillId="2" borderId="3" xfId="9" applyNumberFormat="1" applyFont="1" applyFill="1" applyBorder="1" applyAlignment="1" applyProtection="1">
      <alignment horizontal="right" vertical="top"/>
    </xf>
    <xf numFmtId="4" fontId="5" fillId="2" borderId="25" xfId="9" applyNumberFormat="1" applyFont="1" applyFill="1" applyBorder="1" applyAlignment="1" applyProtection="1">
      <alignment vertical="top"/>
    </xf>
    <xf numFmtId="4" fontId="5" fillId="2" borderId="26" xfId="9" applyNumberFormat="1" applyFont="1" applyFill="1" applyBorder="1" applyAlignment="1" applyProtection="1">
      <alignment vertical="top"/>
    </xf>
    <xf numFmtId="168" fontId="6" fillId="7" borderId="8" xfId="9" applyNumberFormat="1" applyFont="1" applyFill="1" applyBorder="1" applyAlignment="1" applyProtection="1">
      <alignment horizontal="center" vertical="top" wrapText="1"/>
    </xf>
    <xf numFmtId="49" fontId="5" fillId="2" borderId="19" xfId="9" applyNumberFormat="1" applyFont="1" applyFill="1" applyBorder="1" applyAlignment="1" applyProtection="1">
      <alignment horizontal="center" vertical="top"/>
    </xf>
    <xf numFmtId="168" fontId="16" fillId="7" borderId="8" xfId="9" applyNumberFormat="1" applyFont="1" applyFill="1" applyBorder="1" applyAlignment="1" applyProtection="1">
      <alignment horizontal="center" vertical="top" wrapText="1"/>
    </xf>
    <xf numFmtId="49" fontId="16" fillId="7" borderId="6" xfId="9" applyNumberFormat="1" applyFont="1" applyFill="1" applyBorder="1" applyAlignment="1" applyProtection="1">
      <alignment horizontal="center" vertical="top" wrapText="1"/>
    </xf>
    <xf numFmtId="49" fontId="16" fillId="7" borderId="27" xfId="9" applyNumberFormat="1" applyFont="1" applyFill="1" applyBorder="1" applyAlignment="1" applyProtection="1">
      <alignment horizontal="center" vertical="top" wrapText="1"/>
    </xf>
    <xf numFmtId="49" fontId="17" fillId="2" borderId="19" xfId="9" applyNumberFormat="1" applyFont="1" applyFill="1" applyBorder="1" applyAlignment="1" applyProtection="1">
      <alignment horizontal="center" vertical="top"/>
    </xf>
    <xf numFmtId="49" fontId="18" fillId="0" borderId="21" xfId="0" applyNumberFormat="1" applyFont="1" applyFill="1" applyBorder="1" applyAlignment="1">
      <alignment vertical="top" wrapText="1"/>
    </xf>
    <xf numFmtId="49" fontId="19" fillId="0" borderId="28" xfId="0" applyNumberFormat="1" applyFont="1" applyFill="1" applyBorder="1" applyAlignment="1" applyProtection="1">
      <alignment vertical="top" wrapText="1"/>
      <protection locked="0"/>
    </xf>
    <xf numFmtId="49" fontId="18" fillId="0" borderId="2" xfId="0" applyNumberFormat="1" applyFont="1" applyFill="1" applyBorder="1" applyAlignment="1">
      <alignment vertical="top" wrapText="1"/>
    </xf>
    <xf numFmtId="49" fontId="19" fillId="0" borderId="26" xfId="0" applyNumberFormat="1" applyFont="1" applyFill="1" applyBorder="1" applyAlignment="1" applyProtection="1">
      <alignment vertical="top" wrapText="1"/>
      <protection locked="0"/>
    </xf>
    <xf numFmtId="170" fontId="19" fillId="0" borderId="26" xfId="0" applyNumberFormat="1" applyFont="1" applyFill="1" applyBorder="1" applyAlignment="1" applyProtection="1">
      <alignment vertical="top" wrapText="1"/>
      <protection locked="0"/>
    </xf>
    <xf numFmtId="49" fontId="18" fillId="0" borderId="23" xfId="0" applyNumberFormat="1" applyFont="1" applyFill="1" applyBorder="1" applyAlignment="1">
      <alignment vertical="top" wrapText="1"/>
    </xf>
    <xf numFmtId="170" fontId="19" fillId="0" borderId="2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Alignment="1">
      <alignment vertical="top"/>
    </xf>
    <xf numFmtId="49" fontId="18" fillId="8" borderId="2" xfId="0" applyNumberFormat="1" applyFont="1" applyFill="1" applyBorder="1" applyAlignment="1">
      <alignment vertical="top" wrapText="1"/>
    </xf>
    <xf numFmtId="49" fontId="19" fillId="8" borderId="26" xfId="0" applyNumberFormat="1" applyFont="1" applyFill="1" applyBorder="1" applyAlignment="1" applyProtection="1">
      <alignment vertical="top" wrapText="1"/>
      <protection locked="0"/>
    </xf>
    <xf numFmtId="49" fontId="18" fillId="0" borderId="2" xfId="0" applyNumberFormat="1" applyFont="1" applyFill="1" applyBorder="1" applyAlignment="1">
      <alignment horizontal="left" vertical="top" wrapText="1"/>
    </xf>
    <xf numFmtId="49" fontId="21" fillId="8" borderId="12" xfId="0" applyNumberFormat="1" applyFont="1" applyFill="1" applyBorder="1" applyAlignment="1">
      <alignment horizontal="center" vertical="top" wrapText="1"/>
    </xf>
    <xf numFmtId="49" fontId="21" fillId="8" borderId="30" xfId="0" applyNumberFormat="1" applyFont="1" applyFill="1" applyBorder="1" applyAlignment="1">
      <alignment horizontal="center" vertical="top" wrapText="1"/>
    </xf>
    <xf numFmtId="49" fontId="12" fillId="8" borderId="31" xfId="0" applyNumberFormat="1" applyFont="1" applyFill="1" applyBorder="1" applyAlignment="1">
      <alignment horizontal="center" vertical="top"/>
    </xf>
    <xf numFmtId="49" fontId="12" fillId="8" borderId="12" xfId="0" applyNumberFormat="1" applyFont="1" applyFill="1" applyBorder="1" applyAlignment="1">
      <alignment vertical="top" wrapText="1"/>
    </xf>
    <xf numFmtId="49" fontId="12" fillId="8" borderId="30" xfId="0" applyNumberFormat="1" applyFont="1" applyFill="1" applyBorder="1" applyAlignment="1">
      <alignment vertical="top"/>
    </xf>
    <xf numFmtId="4" fontId="12" fillId="8" borderId="32" xfId="0" applyNumberFormat="1" applyFont="1" applyFill="1" applyBorder="1" applyAlignment="1">
      <alignment vertical="top"/>
    </xf>
    <xf numFmtId="4" fontId="7" fillId="0" borderId="26" xfId="0" applyNumberFormat="1" applyFont="1" applyFill="1" applyBorder="1" applyAlignment="1" applyProtection="1">
      <alignment vertical="top"/>
      <protection locked="0"/>
    </xf>
    <xf numFmtId="49" fontId="6" fillId="8" borderId="30" xfId="0" applyNumberFormat="1" applyFont="1" applyFill="1" applyBorder="1" applyAlignment="1">
      <alignment horizontal="center" vertical="top" wrapText="1"/>
    </xf>
    <xf numFmtId="49" fontId="6" fillId="8" borderId="32" xfId="0" applyNumberFormat="1" applyFont="1" applyFill="1" applyBorder="1" applyAlignment="1">
      <alignment horizontal="center" vertical="top" wrapText="1"/>
    </xf>
    <xf numFmtId="4" fontId="7" fillId="0" borderId="33" xfId="0" applyNumberFormat="1" applyFont="1" applyFill="1" applyBorder="1" applyAlignment="1" applyProtection="1">
      <alignment vertical="top"/>
      <protection locked="0"/>
    </xf>
    <xf numFmtId="4" fontId="7" fillId="0" borderId="34" xfId="0" applyNumberFormat="1" applyFont="1" applyFill="1" applyBorder="1" applyAlignment="1" applyProtection="1">
      <alignment vertical="top"/>
      <protection locked="0"/>
    </xf>
    <xf numFmtId="4" fontId="7" fillId="0" borderId="7" xfId="0" applyNumberFormat="1" applyFont="1" applyFill="1" applyBorder="1" applyAlignment="1" applyProtection="1">
      <alignment vertical="top"/>
      <protection locked="0"/>
    </xf>
    <xf numFmtId="4" fontId="7" fillId="0" borderId="35" xfId="0" applyNumberFormat="1" applyFont="1" applyFill="1" applyBorder="1" applyAlignment="1" applyProtection="1">
      <alignment vertical="top"/>
      <protection locked="0"/>
    </xf>
    <xf numFmtId="4" fontId="7" fillId="0" borderId="36" xfId="0" applyNumberFormat="1" applyFont="1" applyFill="1" applyBorder="1" applyAlignment="1" applyProtection="1">
      <alignment vertical="top"/>
      <protection locked="0"/>
    </xf>
    <xf numFmtId="4" fontId="7" fillId="0" borderId="37" xfId="0" applyNumberFormat="1" applyFont="1" applyFill="1" applyBorder="1" applyAlignment="1" applyProtection="1">
      <alignment vertical="top"/>
      <protection locked="0"/>
    </xf>
    <xf numFmtId="0" fontId="6" fillId="7" borderId="8" xfId="9" applyNumberFormat="1" applyFont="1" applyFill="1" applyBorder="1" applyAlignment="1" applyProtection="1">
      <alignment horizontal="center" vertical="top" wrapText="1"/>
    </xf>
    <xf numFmtId="0" fontId="6" fillId="7" borderId="27" xfId="9" applyNumberFormat="1" applyFont="1" applyFill="1" applyBorder="1" applyAlignment="1" applyProtection="1">
      <alignment horizontal="center" vertical="top" wrapText="1"/>
    </xf>
    <xf numFmtId="4" fontId="5" fillId="0" borderId="3" xfId="9" applyNumberFormat="1" applyFont="1" applyFill="1" applyBorder="1" applyAlignment="1" applyProtection="1">
      <alignment vertical="top"/>
      <protection locked="0"/>
    </xf>
    <xf numFmtId="4" fontId="5" fillId="0" borderId="26" xfId="9" applyNumberFormat="1" applyFont="1" applyFill="1" applyBorder="1" applyAlignment="1" applyProtection="1">
      <alignment vertical="top"/>
      <protection locked="0"/>
    </xf>
    <xf numFmtId="4" fontId="7" fillId="0" borderId="3" xfId="0" applyNumberFormat="1" applyFont="1" applyFill="1" applyBorder="1" applyAlignment="1" applyProtection="1">
      <alignment vertical="top"/>
      <protection locked="0"/>
    </xf>
    <xf numFmtId="4" fontId="5" fillId="0" borderId="26" xfId="9" applyNumberFormat="1" applyFont="1" applyFill="1" applyBorder="1" applyAlignment="1" applyProtection="1">
      <alignment horizontal="right" vertical="top"/>
    </xf>
    <xf numFmtId="4" fontId="5" fillId="0" borderId="26" xfId="9" applyNumberFormat="1" applyFont="1" applyFill="1" applyBorder="1" applyAlignment="1" applyProtection="1">
      <alignment horizontal="right" vertical="top"/>
      <protection locked="0"/>
    </xf>
    <xf numFmtId="4" fontId="5" fillId="0" borderId="3" xfId="9" applyNumberFormat="1" applyFont="1" applyFill="1" applyBorder="1" applyAlignment="1" applyProtection="1">
      <alignment horizontal="right" vertical="top"/>
      <protection locked="0"/>
    </xf>
    <xf numFmtId="0" fontId="10" fillId="9" borderId="21" xfId="9" applyNumberFormat="1" applyFont="1" applyFill="1" applyBorder="1" applyAlignment="1" applyProtection="1">
      <alignment vertical="top"/>
    </xf>
    <xf numFmtId="0" fontId="10" fillId="9" borderId="38" xfId="9" applyNumberFormat="1" applyFont="1" applyFill="1" applyBorder="1" applyAlignment="1" applyProtection="1">
      <alignment vertical="top"/>
    </xf>
    <xf numFmtId="49" fontId="5" fillId="7" borderId="38" xfId="9" applyNumberFormat="1" applyFont="1" applyFill="1" applyBorder="1" applyAlignment="1" applyProtection="1">
      <alignment horizontal="center" vertical="top"/>
    </xf>
    <xf numFmtId="0" fontId="5" fillId="7" borderId="38" xfId="9" applyNumberFormat="1" applyFont="1" applyFill="1" applyBorder="1" applyAlignment="1" applyProtection="1">
      <alignment horizontal="center" vertical="top" wrapText="1"/>
    </xf>
    <xf numFmtId="0" fontId="5" fillId="7" borderId="28" xfId="9" applyNumberFormat="1" applyFont="1" applyFill="1" applyBorder="1" applyAlignment="1" applyProtection="1">
      <alignment horizontal="center" vertical="top" wrapText="1"/>
    </xf>
    <xf numFmtId="0" fontId="5" fillId="7" borderId="17" xfId="9" applyNumberFormat="1" applyFont="1" applyFill="1" applyBorder="1" applyAlignment="1" applyProtection="1">
      <alignment horizontal="center" vertical="top"/>
    </xf>
    <xf numFmtId="0" fontId="6" fillId="7" borderId="39" xfId="9" applyNumberFormat="1" applyFont="1" applyFill="1" applyBorder="1" applyAlignment="1" applyProtection="1">
      <alignment vertical="top"/>
    </xf>
    <xf numFmtId="49" fontId="5" fillId="7" borderId="39" xfId="9" applyNumberFormat="1" applyFont="1" applyFill="1" applyBorder="1" applyAlignment="1" applyProtection="1">
      <alignment horizontal="center" vertical="top"/>
    </xf>
    <xf numFmtId="4" fontId="6" fillId="9" borderId="39" xfId="9" applyNumberFormat="1" applyFont="1" applyFill="1" applyBorder="1" applyAlignment="1" applyProtection="1">
      <alignment vertical="top"/>
    </xf>
    <xf numFmtId="4" fontId="6" fillId="9" borderId="40" xfId="9" applyNumberFormat="1" applyFont="1" applyFill="1" applyBorder="1" applyAlignment="1" applyProtection="1">
      <alignment vertical="top"/>
    </xf>
    <xf numFmtId="0" fontId="5" fillId="7" borderId="5" xfId="9" applyNumberFormat="1" applyFont="1" applyFill="1" applyBorder="1" applyAlignment="1" applyProtection="1">
      <alignment horizontal="center" vertical="top"/>
    </xf>
    <xf numFmtId="0" fontId="6" fillId="7" borderId="7" xfId="9" applyNumberFormat="1" applyFont="1" applyFill="1" applyBorder="1" applyAlignment="1" applyProtection="1">
      <alignment vertical="top"/>
    </xf>
    <xf numFmtId="49" fontId="5" fillId="7" borderId="3" xfId="9" applyNumberFormat="1" applyFont="1" applyFill="1" applyBorder="1" applyAlignment="1" applyProtection="1">
      <alignment horizontal="center" vertical="top"/>
    </xf>
    <xf numFmtId="4" fontId="6" fillId="9" borderId="3" xfId="9" applyNumberFormat="1" applyFont="1" applyFill="1" applyBorder="1" applyAlignment="1" applyProtection="1">
      <alignment vertical="top"/>
    </xf>
    <xf numFmtId="4" fontId="6" fillId="9" borderId="26" xfId="9" applyNumberFormat="1" applyFont="1" applyFill="1" applyBorder="1" applyAlignment="1" applyProtection="1">
      <alignment vertical="top"/>
    </xf>
    <xf numFmtId="4" fontId="5" fillId="9" borderId="3" xfId="9" applyNumberFormat="1" applyFont="1" applyFill="1" applyBorder="1" applyAlignment="1" applyProtection="1">
      <alignment vertical="top"/>
    </xf>
    <xf numFmtId="4" fontId="5" fillId="9" borderId="26" xfId="9" applyNumberFormat="1" applyFont="1" applyFill="1" applyBorder="1" applyAlignment="1" applyProtection="1">
      <alignment vertical="top"/>
    </xf>
    <xf numFmtId="0" fontId="7" fillId="8" borderId="5" xfId="0" applyFont="1" applyFill="1" applyBorder="1" applyAlignment="1" applyProtection="1">
      <alignment horizontal="center" vertical="top"/>
    </xf>
    <xf numFmtId="0" fontId="10" fillId="9" borderId="2" xfId="9" applyNumberFormat="1" applyFont="1" applyFill="1" applyBorder="1" applyAlignment="1" applyProtection="1">
      <alignment vertical="top"/>
    </xf>
    <xf numFmtId="0" fontId="10" fillId="9" borderId="3" xfId="9" applyNumberFormat="1" applyFont="1" applyFill="1" applyBorder="1" applyAlignment="1" applyProtection="1">
      <alignment vertical="top"/>
    </xf>
    <xf numFmtId="4" fontId="10" fillId="7" borderId="3" xfId="9" applyNumberFormat="1" applyFont="1" applyFill="1" applyBorder="1" applyAlignment="1" applyProtection="1">
      <alignment horizontal="right" vertical="top" wrapText="1"/>
    </xf>
    <xf numFmtId="4" fontId="10" fillId="7" borderId="26" xfId="9" applyNumberFormat="1" applyFont="1" applyFill="1" applyBorder="1" applyAlignment="1" applyProtection="1">
      <alignment horizontal="right" vertical="top" wrapText="1"/>
    </xf>
    <xf numFmtId="0" fontId="5" fillId="7" borderId="3" xfId="9" applyNumberFormat="1" applyFont="1" applyFill="1" applyBorder="1" applyAlignment="1" applyProtection="1">
      <alignment horizontal="center" vertical="top" wrapText="1"/>
    </xf>
    <xf numFmtId="0" fontId="5" fillId="7" borderId="26" xfId="9" applyNumberFormat="1" applyFont="1" applyFill="1" applyBorder="1" applyAlignment="1" applyProtection="1">
      <alignment horizontal="center" vertical="top" wrapText="1"/>
    </xf>
    <xf numFmtId="0" fontId="5" fillId="7" borderId="4" xfId="9" applyNumberFormat="1" applyFont="1" applyFill="1" applyBorder="1" applyAlignment="1" applyProtection="1">
      <alignment horizontal="center" vertical="top"/>
    </xf>
    <xf numFmtId="0" fontId="10" fillId="9" borderId="23" xfId="9" applyNumberFormat="1" applyFont="1" applyFill="1" applyBorder="1" applyAlignment="1" applyProtection="1">
      <alignment vertical="top"/>
    </xf>
    <xf numFmtId="0" fontId="10" fillId="9" borderId="41" xfId="9" applyNumberFormat="1" applyFont="1" applyFill="1" applyBorder="1" applyAlignment="1" applyProtection="1">
      <alignment vertical="top"/>
    </xf>
    <xf numFmtId="49" fontId="5" fillId="7" borderId="41" xfId="9" applyNumberFormat="1" applyFont="1" applyFill="1" applyBorder="1" applyAlignment="1" applyProtection="1">
      <alignment horizontal="center" vertical="top"/>
    </xf>
    <xf numFmtId="4" fontId="10" fillId="7" borderId="41" xfId="9" applyNumberFormat="1" applyFont="1" applyFill="1" applyBorder="1" applyAlignment="1" applyProtection="1">
      <alignment horizontal="right" vertical="top" wrapText="1"/>
    </xf>
    <xf numFmtId="4" fontId="10" fillId="7" borderId="29" xfId="9" applyNumberFormat="1" applyFont="1" applyFill="1" applyBorder="1" applyAlignment="1" applyProtection="1">
      <alignment horizontal="right" vertical="top" wrapText="1"/>
    </xf>
    <xf numFmtId="4" fontId="13" fillId="10" borderId="30" xfId="0" applyNumberFormat="1" applyFont="1" applyFill="1" applyBorder="1" applyAlignment="1">
      <alignment vertical="top"/>
    </xf>
    <xf numFmtId="4" fontId="13" fillId="10" borderId="32" xfId="0" applyNumberFormat="1" applyFont="1" applyFill="1" applyBorder="1" applyAlignment="1">
      <alignment vertical="top"/>
    </xf>
    <xf numFmtId="0" fontId="6" fillId="11" borderId="6" xfId="9" applyNumberFormat="1" applyFont="1" applyFill="1" applyBorder="1" applyAlignment="1" applyProtection="1">
      <alignment horizontal="center" vertical="top" wrapText="1"/>
    </xf>
    <xf numFmtId="0" fontId="6" fillId="11" borderId="8" xfId="9" applyNumberFormat="1" applyFont="1" applyFill="1" applyBorder="1" applyAlignment="1" applyProtection="1">
      <alignment horizontal="center" vertical="top" wrapText="1"/>
    </xf>
    <xf numFmtId="0" fontId="6" fillId="11" borderId="42" xfId="9" applyNumberFormat="1" applyFont="1" applyFill="1" applyBorder="1" applyAlignment="1" applyProtection="1">
      <alignment horizontal="center" vertical="top" wrapText="1"/>
    </xf>
    <xf numFmtId="0" fontId="11" fillId="10" borderId="6" xfId="0" applyFont="1" applyFill="1" applyBorder="1" applyAlignment="1" applyProtection="1">
      <alignment vertical="top" wrapText="1"/>
    </xf>
    <xf numFmtId="0" fontId="11" fillId="10" borderId="8" xfId="0" applyFont="1" applyFill="1" applyBorder="1" applyAlignment="1" applyProtection="1">
      <alignment vertical="top"/>
    </xf>
    <xf numFmtId="3" fontId="11" fillId="10" borderId="30" xfId="0" applyNumberFormat="1" applyFont="1" applyFill="1" applyBorder="1" applyAlignment="1" applyProtection="1">
      <alignment vertical="top"/>
    </xf>
    <xf numFmtId="3" fontId="11" fillId="10" borderId="8" xfId="0" applyNumberFormat="1" applyFont="1" applyFill="1" applyBorder="1" applyAlignment="1" applyProtection="1">
      <alignment vertical="top"/>
    </xf>
    <xf numFmtId="3" fontId="11" fillId="10" borderId="27" xfId="0" applyNumberFormat="1" applyFont="1" applyFill="1" applyBorder="1" applyAlignment="1" applyProtection="1">
      <alignment vertical="top"/>
    </xf>
    <xf numFmtId="0" fontId="8" fillId="11" borderId="2" xfId="0" applyNumberFormat="1" applyFont="1" applyFill="1" applyBorder="1" applyAlignment="1" applyProtection="1">
      <alignment horizontal="left" vertical="top" wrapText="1"/>
    </xf>
    <xf numFmtId="0" fontId="8" fillId="11" borderId="3" xfId="0" applyNumberFormat="1" applyFont="1" applyFill="1" applyBorder="1" applyAlignment="1" applyProtection="1">
      <alignment horizontal="left" vertical="top"/>
    </xf>
    <xf numFmtId="4" fontId="9" fillId="12" borderId="43" xfId="9" applyNumberFormat="1" applyFont="1" applyFill="1" applyBorder="1" applyAlignment="1" applyProtection="1">
      <alignment horizontal="right" vertical="top"/>
    </xf>
    <xf numFmtId="4" fontId="9" fillId="12" borderId="44" xfId="9" applyNumberFormat="1" applyFont="1" applyFill="1" applyBorder="1" applyAlignment="1" applyProtection="1">
      <alignment horizontal="right" vertical="top"/>
    </xf>
    <xf numFmtId="4" fontId="9" fillId="12" borderId="45" xfId="9" applyNumberFormat="1" applyFont="1" applyFill="1" applyBorder="1" applyAlignment="1" applyProtection="1">
      <alignment horizontal="right" vertical="top"/>
    </xf>
    <xf numFmtId="4" fontId="11" fillId="10" borderId="30" xfId="0" applyNumberFormat="1" applyFont="1" applyFill="1" applyBorder="1" applyAlignment="1" applyProtection="1">
      <alignment vertical="top"/>
    </xf>
    <xf numFmtId="4" fontId="11" fillId="10" borderId="8" xfId="0" applyNumberFormat="1" applyFont="1" applyFill="1" applyBorder="1" applyAlignment="1" applyProtection="1">
      <alignment vertical="top"/>
    </xf>
    <xf numFmtId="4" fontId="11" fillId="10" borderId="27" xfId="0" applyNumberFormat="1" applyFont="1" applyFill="1" applyBorder="1" applyAlignment="1" applyProtection="1">
      <alignment vertical="top"/>
    </xf>
    <xf numFmtId="0" fontId="8" fillId="11" borderId="4" xfId="0" applyNumberFormat="1" applyFont="1" applyFill="1" applyBorder="1" applyAlignment="1" applyProtection="1">
      <alignment horizontal="left" vertical="top" wrapText="1"/>
    </xf>
    <xf numFmtId="0" fontId="8" fillId="11" borderId="39" xfId="0" applyNumberFormat="1" applyFont="1" applyFill="1" applyBorder="1" applyAlignment="1" applyProtection="1">
      <alignment horizontal="left" vertical="top"/>
    </xf>
    <xf numFmtId="0" fontId="8" fillId="11" borderId="5" xfId="0" applyNumberFormat="1" applyFont="1" applyFill="1" applyBorder="1" applyAlignment="1" applyProtection="1">
      <alignment horizontal="left" vertical="top" wrapText="1"/>
    </xf>
    <xf numFmtId="0" fontId="8" fillId="11" borderId="46" xfId="0" applyNumberFormat="1" applyFont="1" applyFill="1" applyBorder="1" applyAlignment="1" applyProtection="1">
      <alignment horizontal="left" vertical="top"/>
    </xf>
    <xf numFmtId="4" fontId="9" fillId="12" borderId="47" xfId="9" applyNumberFormat="1" applyFont="1" applyFill="1" applyBorder="1" applyAlignment="1" applyProtection="1">
      <alignment horizontal="right" vertical="top"/>
    </xf>
    <xf numFmtId="4" fontId="9" fillId="12" borderId="48" xfId="9" applyNumberFormat="1" applyFont="1" applyFill="1" applyBorder="1" applyAlignment="1" applyProtection="1">
      <alignment horizontal="right" vertical="top"/>
    </xf>
    <xf numFmtId="4" fontId="9" fillId="12" borderId="49" xfId="9" applyNumberFormat="1" applyFont="1" applyFill="1" applyBorder="1" applyAlignment="1" applyProtection="1">
      <alignment horizontal="right" vertical="top"/>
    </xf>
    <xf numFmtId="0" fontId="11" fillId="10" borderId="11" xfId="0" applyFont="1" applyFill="1" applyBorder="1" applyAlignment="1" applyProtection="1">
      <alignment vertical="top" wrapText="1"/>
    </xf>
    <xf numFmtId="0" fontId="11" fillId="10" borderId="50" xfId="0" applyFont="1" applyFill="1" applyBorder="1" applyAlignment="1" applyProtection="1">
      <alignment vertical="top"/>
    </xf>
    <xf numFmtId="4" fontId="11" fillId="10" borderId="51" xfId="0" applyNumberFormat="1" applyFont="1" applyFill="1" applyBorder="1" applyAlignment="1" applyProtection="1">
      <alignment vertical="top"/>
    </xf>
    <xf numFmtId="4" fontId="11" fillId="10" borderId="50" xfId="0" applyNumberFormat="1" applyFont="1" applyFill="1" applyBorder="1" applyAlignment="1" applyProtection="1">
      <alignment vertical="top"/>
    </xf>
    <xf numFmtId="4" fontId="11" fillId="10" borderId="52" xfId="0" applyNumberFormat="1" applyFont="1" applyFill="1" applyBorder="1" applyAlignment="1" applyProtection="1">
      <alignment vertical="top"/>
    </xf>
    <xf numFmtId="0" fontId="11" fillId="10" borderId="10" xfId="0" applyFont="1" applyFill="1" applyBorder="1" applyAlignment="1" applyProtection="1">
      <alignment vertical="top" wrapText="1"/>
    </xf>
    <xf numFmtId="0" fontId="11" fillId="10" borderId="53" xfId="0" applyFont="1" applyFill="1" applyBorder="1" applyAlignment="1" applyProtection="1">
      <alignment vertical="top"/>
    </xf>
    <xf numFmtId="4" fontId="11" fillId="10" borderId="54" xfId="0" applyNumberFormat="1" applyFont="1" applyFill="1" applyBorder="1" applyAlignment="1" applyProtection="1">
      <alignment vertical="top"/>
    </xf>
    <xf numFmtId="4" fontId="11" fillId="10" borderId="53" xfId="0" applyNumberFormat="1" applyFont="1" applyFill="1" applyBorder="1" applyAlignment="1" applyProtection="1">
      <alignment vertical="top"/>
    </xf>
    <xf numFmtId="4" fontId="11" fillId="10" borderId="55" xfId="0" applyNumberFormat="1" applyFont="1" applyFill="1" applyBorder="1" applyAlignment="1" applyProtection="1">
      <alignment vertical="top"/>
    </xf>
    <xf numFmtId="49" fontId="5" fillId="2" borderId="18" xfId="9" applyNumberFormat="1" applyFont="1" applyFill="1" applyBorder="1" applyAlignment="1" applyProtection="1">
      <alignment horizontal="center" vertical="top"/>
    </xf>
    <xf numFmtId="49" fontId="5" fillId="2" borderId="20" xfId="9" applyNumberFormat="1" applyFont="1" applyFill="1" applyBorder="1" applyAlignment="1" applyProtection="1">
      <alignment horizontal="center" vertical="top"/>
    </xf>
    <xf numFmtId="4" fontId="5" fillId="13" borderId="43" xfId="9" applyNumberFormat="1" applyFont="1" applyFill="1" applyBorder="1" applyAlignment="1" applyProtection="1">
      <alignment vertical="top"/>
      <protection locked="0"/>
    </xf>
    <xf numFmtId="4" fontId="5" fillId="13" borderId="44" xfId="9" applyNumberFormat="1" applyFont="1" applyFill="1" applyBorder="1" applyAlignment="1" applyProtection="1">
      <alignment vertical="top"/>
      <protection locked="0"/>
    </xf>
    <xf numFmtId="4" fontId="5" fillId="13" borderId="3" xfId="9" applyNumberFormat="1" applyFont="1" applyFill="1" applyBorder="1" applyAlignment="1" applyProtection="1">
      <alignment vertical="top"/>
      <protection locked="0"/>
    </xf>
    <xf numFmtId="49" fontId="6" fillId="11" borderId="10" xfId="9" applyNumberFormat="1" applyFont="1" applyFill="1" applyBorder="1" applyAlignment="1" applyProtection="1">
      <alignment horizontal="center" vertical="top" wrapText="1"/>
    </xf>
    <xf numFmtId="0" fontId="6" fillId="11" borderId="55" xfId="9" applyNumberFormat="1" applyFont="1" applyFill="1" applyBorder="1" applyAlignment="1" applyProtection="1">
      <alignment horizontal="center" vertical="top" wrapText="1"/>
    </xf>
    <xf numFmtId="49" fontId="5" fillId="2" borderId="56" xfId="9" applyNumberFormat="1" applyFont="1" applyFill="1" applyBorder="1" applyAlignment="1" applyProtection="1">
      <alignment horizontal="center" vertical="top"/>
    </xf>
    <xf numFmtId="4" fontId="1" fillId="14" borderId="21" xfId="0" applyNumberFormat="1" applyFont="1" applyFill="1" applyBorder="1" applyAlignment="1" applyProtection="1">
      <alignment vertical="top"/>
      <protection locked="0"/>
    </xf>
    <xf numFmtId="49" fontId="1" fillId="14" borderId="28" xfId="0" applyNumberFormat="1" applyFont="1" applyFill="1" applyBorder="1" applyAlignment="1" applyProtection="1">
      <alignment vertical="top" wrapText="1"/>
      <protection locked="0"/>
    </xf>
    <xf numFmtId="4" fontId="1" fillId="14" borderId="2" xfId="0" applyNumberFormat="1" applyFont="1" applyFill="1" applyBorder="1" applyAlignment="1" applyProtection="1">
      <alignment vertical="top"/>
      <protection locked="0"/>
    </xf>
    <xf numFmtId="49" fontId="1" fillId="14" borderId="26" xfId="0" applyNumberFormat="1" applyFont="1" applyFill="1" applyBorder="1" applyAlignment="1" applyProtection="1">
      <alignment vertical="top" wrapText="1"/>
      <protection locked="0"/>
    </xf>
    <xf numFmtId="49" fontId="14" fillId="10" borderId="57" xfId="10" applyNumberFormat="1" applyFont="1" applyFill="1" applyBorder="1" applyAlignment="1" applyProtection="1">
      <alignment vertical="top" wrapText="1"/>
    </xf>
    <xf numFmtId="49" fontId="14" fillId="10" borderId="11" xfId="10" applyNumberFormat="1" applyFont="1" applyFill="1" applyBorder="1" applyAlignment="1" applyProtection="1">
      <alignment vertical="top"/>
    </xf>
    <xf numFmtId="168" fontId="22" fillId="7" borderId="8" xfId="9" applyNumberFormat="1" applyFont="1" applyFill="1" applyBorder="1" applyAlignment="1" applyProtection="1">
      <alignment horizontal="center" vertical="top" wrapText="1"/>
    </xf>
    <xf numFmtId="49" fontId="23" fillId="8" borderId="31" xfId="0" applyNumberFormat="1" applyFont="1" applyFill="1" applyBorder="1" applyAlignment="1">
      <alignment horizontal="center" vertical="top" wrapText="1"/>
    </xf>
    <xf numFmtId="4" fontId="23" fillId="8" borderId="32" xfId="0" applyNumberFormat="1" applyFont="1" applyFill="1" applyBorder="1" applyAlignment="1">
      <alignment horizontal="center" vertical="top" wrapText="1"/>
    </xf>
    <xf numFmtId="0" fontId="17" fillId="2" borderId="19" xfId="9" applyNumberFormat="1" applyFont="1" applyFill="1" applyBorder="1" applyAlignment="1" applyProtection="1">
      <alignment horizontal="center" vertical="top"/>
    </xf>
    <xf numFmtId="49" fontId="1" fillId="0" borderId="18" xfId="0" applyNumberFormat="1" applyFont="1" applyBorder="1" applyAlignment="1" applyProtection="1">
      <alignment vertical="top" wrapText="1"/>
    </xf>
    <xf numFmtId="4" fontId="1" fillId="14" borderId="58" xfId="0" applyNumberFormat="1" applyFont="1" applyFill="1" applyBorder="1" applyAlignment="1" applyProtection="1">
      <alignment vertical="top"/>
      <protection locked="0"/>
    </xf>
    <xf numFmtId="49" fontId="1" fillId="0" borderId="19" xfId="0" applyNumberFormat="1" applyFont="1" applyBorder="1" applyAlignment="1" applyProtection="1">
      <alignment vertical="top" wrapText="1"/>
    </xf>
    <xf numFmtId="4" fontId="1" fillId="14" borderId="7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</xf>
    <xf numFmtId="4" fontId="1" fillId="14" borderId="59" xfId="0" applyNumberFormat="1" applyFont="1" applyFill="1" applyBorder="1" applyAlignment="1" applyProtection="1">
      <alignment vertical="top"/>
      <protection locked="0"/>
    </xf>
    <xf numFmtId="49" fontId="1" fillId="14" borderId="29" xfId="0" applyNumberFormat="1" applyFont="1" applyFill="1" applyBorder="1" applyAlignment="1" applyProtection="1">
      <alignment vertical="top" wrapText="1"/>
      <protection locked="0"/>
    </xf>
    <xf numFmtId="49" fontId="1" fillId="0" borderId="60" xfId="0" applyNumberFormat="1" applyFont="1" applyBorder="1" applyAlignment="1" applyProtection="1">
      <alignment vertical="top" wrapText="1"/>
    </xf>
    <xf numFmtId="4" fontId="1" fillId="14" borderId="36" xfId="0" applyNumberFormat="1" applyFont="1" applyFill="1" applyBorder="1" applyAlignment="1" applyProtection="1">
      <alignment vertical="top"/>
      <protection locked="0"/>
    </xf>
    <xf numFmtId="49" fontId="1" fillId="14" borderId="61" xfId="0" applyNumberFormat="1" applyFont="1" applyFill="1" applyBorder="1" applyAlignment="1" applyProtection="1">
      <alignment vertical="top" wrapText="1"/>
      <protection locked="0"/>
    </xf>
    <xf numFmtId="49" fontId="1" fillId="0" borderId="20" xfId="0" applyNumberFormat="1" applyFont="1" applyBorder="1" applyAlignment="1" applyProtection="1">
      <alignment vertical="top" wrapText="1"/>
    </xf>
    <xf numFmtId="4" fontId="1" fillId="14" borderId="23" xfId="0" applyNumberFormat="1" applyFont="1" applyFill="1" applyBorder="1" applyAlignment="1" applyProtection="1">
      <alignment vertical="top"/>
      <protection locked="0"/>
    </xf>
    <xf numFmtId="49" fontId="1" fillId="0" borderId="39" xfId="0" applyNumberFormat="1" applyFont="1" applyBorder="1" applyAlignment="1" applyProtection="1">
      <alignment vertical="top" wrapText="1"/>
    </xf>
    <xf numFmtId="4" fontId="1" fillId="14" borderId="4" xfId="0" applyNumberFormat="1" applyFont="1" applyFill="1" applyBorder="1" applyAlignment="1" applyProtection="1">
      <alignment vertical="top"/>
      <protection locked="0"/>
    </xf>
    <xf numFmtId="49" fontId="1" fillId="14" borderId="40" xfId="0" applyNumberFormat="1" applyFont="1" applyFill="1" applyBorder="1" applyAlignment="1" applyProtection="1">
      <alignment vertical="top" wrapText="1"/>
      <protection locked="0"/>
    </xf>
    <xf numFmtId="49" fontId="1" fillId="0" borderId="46" xfId="0" applyNumberFormat="1" applyFont="1" applyBorder="1" applyAlignment="1" applyProtection="1">
      <alignment vertical="top" wrapText="1"/>
    </xf>
    <xf numFmtId="4" fontId="1" fillId="14" borderId="5" xfId="0" applyNumberFormat="1" applyFont="1" applyFill="1" applyBorder="1" applyAlignment="1" applyProtection="1">
      <alignment vertical="top"/>
      <protection locked="0"/>
    </xf>
    <xf numFmtId="49" fontId="14" fillId="10" borderId="17" xfId="0" applyNumberFormat="1" applyFont="1" applyFill="1" applyBorder="1" applyAlignment="1" applyProtection="1">
      <alignment vertical="top"/>
    </xf>
    <xf numFmtId="49" fontId="14" fillId="10" borderId="0" xfId="0" applyNumberFormat="1" applyFont="1" applyFill="1" applyBorder="1" applyAlignment="1" applyProtection="1">
      <alignment vertical="top" wrapText="1"/>
    </xf>
    <xf numFmtId="49" fontId="14" fillId="10" borderId="6" xfId="0" applyNumberFormat="1" applyFont="1" applyFill="1" applyBorder="1" applyAlignment="1" applyProtection="1">
      <alignment vertical="top"/>
    </xf>
    <xf numFmtId="49" fontId="14" fillId="10" borderId="62" xfId="0" applyNumberFormat="1" applyFont="1" applyFill="1" applyBorder="1" applyAlignment="1" applyProtection="1">
      <alignment vertical="top" wrapText="1"/>
    </xf>
    <xf numFmtId="4" fontId="14" fillId="14" borderId="3" xfId="0" applyNumberFormat="1" applyFont="1" applyFill="1" applyBorder="1" applyAlignment="1" applyProtection="1">
      <alignment vertical="top" wrapText="1"/>
      <protection locked="0"/>
    </xf>
    <xf numFmtId="49" fontId="14" fillId="14" borderId="3" xfId="0" applyNumberFormat="1" applyFont="1" applyFill="1" applyBorder="1" applyAlignment="1" applyProtection="1">
      <alignment vertical="top" wrapText="1"/>
      <protection locked="0"/>
    </xf>
    <xf numFmtId="49" fontId="14" fillId="14" borderId="3" xfId="0" applyNumberFormat="1" applyFont="1" applyFill="1" applyBorder="1" applyAlignment="1" applyProtection="1">
      <alignment vertical="top" wrapText="1"/>
    </xf>
    <xf numFmtId="169" fontId="14" fillId="14" borderId="3" xfId="0" applyNumberFormat="1" applyFont="1" applyFill="1" applyBorder="1" applyAlignment="1" applyProtection="1">
      <alignment vertical="top" wrapText="1"/>
      <protection locked="0"/>
    </xf>
    <xf numFmtId="49" fontId="14" fillId="14" borderId="3" xfId="10" applyNumberFormat="1" applyFont="1" applyFill="1" applyBorder="1" applyAlignment="1" applyProtection="1">
      <alignment vertical="top" wrapText="1"/>
    </xf>
    <xf numFmtId="49" fontId="14" fillId="14" borderId="3" xfId="1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top"/>
    </xf>
    <xf numFmtId="49" fontId="26" fillId="0" borderId="0" xfId="0" applyNumberFormat="1" applyFont="1" applyAlignment="1">
      <alignment horizontal="left" vertical="top" wrapText="1"/>
    </xf>
    <xf numFmtId="49" fontId="22" fillId="8" borderId="31" xfId="0" applyNumberFormat="1" applyFont="1" applyFill="1" applyBorder="1" applyAlignment="1">
      <alignment horizontal="center" wrapText="1"/>
    </xf>
    <xf numFmtId="49" fontId="22" fillId="8" borderId="62" xfId="0" applyNumberFormat="1" applyFont="1" applyFill="1" applyBorder="1" applyAlignment="1">
      <alignment horizontal="center" wrapText="1"/>
    </xf>
    <xf numFmtId="49" fontId="22" fillId="8" borderId="3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 applyProtection="1">
      <alignment vertical="top"/>
      <protection locked="0"/>
    </xf>
    <xf numFmtId="49" fontId="7" fillId="0" borderId="3" xfId="0" applyNumberFormat="1" applyFont="1" applyFill="1" applyBorder="1" applyAlignment="1" applyProtection="1">
      <alignment vertical="top"/>
      <protection locked="0"/>
    </xf>
    <xf numFmtId="49" fontId="13" fillId="0" borderId="6" xfId="0" applyNumberFormat="1" applyFont="1" applyBorder="1" applyAlignment="1">
      <alignment vertical="top"/>
    </xf>
    <xf numFmtId="49" fontId="13" fillId="0" borderId="8" xfId="0" applyNumberFormat="1" applyFont="1" applyBorder="1" applyAlignment="1">
      <alignment vertical="top"/>
    </xf>
    <xf numFmtId="49" fontId="7" fillId="0" borderId="5" xfId="0" applyNumberFormat="1" applyFont="1" applyFill="1" applyBorder="1" applyAlignment="1" applyProtection="1">
      <alignment vertical="top"/>
      <protection locked="0"/>
    </xf>
    <xf numFmtId="49" fontId="7" fillId="0" borderId="46" xfId="0" applyNumberFormat="1" applyFont="1" applyFill="1" applyBorder="1" applyAlignment="1" applyProtection="1">
      <alignment vertical="top"/>
      <protection locked="0"/>
    </xf>
    <xf numFmtId="49" fontId="6" fillId="8" borderId="6" xfId="0" applyNumberFormat="1" applyFont="1" applyFill="1" applyBorder="1" applyAlignment="1">
      <alignment vertical="top" wrapText="1"/>
    </xf>
    <xf numFmtId="49" fontId="6" fillId="8" borderId="8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vertical="top"/>
      <protection locked="0"/>
    </xf>
    <xf numFmtId="49" fontId="7" fillId="0" borderId="39" xfId="0" applyNumberFormat="1" applyFont="1" applyFill="1" applyBorder="1" applyAlignment="1" applyProtection="1">
      <alignment vertical="top"/>
      <protection locked="0"/>
    </xf>
    <xf numFmtId="49" fontId="14" fillId="10" borderId="63" xfId="10" applyNumberFormat="1" applyFont="1" applyFill="1" applyBorder="1" applyAlignment="1" applyProtection="1">
      <alignment horizontal="left" vertical="top" wrapText="1"/>
    </xf>
    <xf numFmtId="49" fontId="14" fillId="10" borderId="57" xfId="10" applyNumberFormat="1" applyFont="1" applyFill="1" applyBorder="1" applyAlignment="1" applyProtection="1">
      <alignment horizontal="left" vertical="top" wrapText="1"/>
    </xf>
    <xf numFmtId="49" fontId="24" fillId="0" borderId="18" xfId="0" applyNumberFormat="1" applyFont="1" applyFill="1" applyBorder="1" applyAlignment="1" applyProtection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center" wrapText="1"/>
    </xf>
    <xf numFmtId="49" fontId="24" fillId="0" borderId="20" xfId="0" applyNumberFormat="1" applyFont="1" applyFill="1" applyBorder="1" applyAlignment="1" applyProtection="1">
      <alignment horizontal="center" vertical="center" wrapText="1"/>
    </xf>
    <xf numFmtId="49" fontId="24" fillId="0" borderId="60" xfId="0" applyNumberFormat="1" applyFont="1" applyFill="1" applyBorder="1" applyAlignment="1" applyProtection="1">
      <alignment horizontal="center" vertical="center" wrapText="1"/>
    </xf>
    <xf numFmtId="49" fontId="24" fillId="0" borderId="64" xfId="0" applyNumberFormat="1" applyFont="1" applyFill="1" applyBorder="1" applyAlignment="1" applyProtection="1">
      <alignment horizontal="center" vertical="center" wrapText="1"/>
    </xf>
    <xf numFmtId="49" fontId="1" fillId="0" borderId="65" xfId="0" applyNumberFormat="1" applyFont="1" applyFill="1" applyBorder="1" applyAlignment="1" applyProtection="1">
      <alignment horizontal="center" vertical="center" wrapText="1"/>
    </xf>
    <xf numFmtId="49" fontId="1" fillId="0" borderId="66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6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13">
    <cellStyle name="Comma" xfId="1"/>
    <cellStyle name="Comma0" xfId="2"/>
    <cellStyle name="Currency" xfId="3"/>
    <cellStyle name="Currency0" xfId="4"/>
    <cellStyle name="Date" xfId="5"/>
    <cellStyle name="Fixed" xfId="6"/>
    <cellStyle name="Heading 1" xfId="7"/>
    <cellStyle name="Heading 2" xfId="8"/>
    <cellStyle name="normal" xfId="9"/>
    <cellStyle name="Normální" xfId="0" builtinId="0"/>
    <cellStyle name="normální_F VVFFx ROK 2005 POL" xfId="10"/>
    <cellStyle name="Percent" xfId="11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view="pageLayout" zoomScaleNormal="100" workbookViewId="0">
      <selection activeCell="C29" sqref="C29"/>
    </sheetView>
  </sheetViews>
  <sheetFormatPr defaultRowHeight="12.75" x14ac:dyDescent="0.2"/>
  <cols>
    <col min="1" max="1" width="6.28515625" customWidth="1"/>
    <col min="2" max="2" width="45" style="41" customWidth="1"/>
    <col min="3" max="3" width="49.42578125" style="41" customWidth="1"/>
  </cols>
  <sheetData>
    <row r="1" spans="1:3" ht="24.75" customHeight="1" thickBot="1" x14ac:dyDescent="0.25">
      <c r="A1" s="71" t="s">
        <v>179</v>
      </c>
      <c r="B1" s="72" t="s">
        <v>419</v>
      </c>
      <c r="C1" s="73" t="s">
        <v>420</v>
      </c>
    </row>
    <row r="2" spans="1:3" s="24" customFormat="1" ht="26.25" customHeight="1" thickBot="1" x14ac:dyDescent="0.25">
      <c r="A2" s="74">
        <v>1</v>
      </c>
      <c r="B2" s="82" t="s">
        <v>424</v>
      </c>
      <c r="C2" s="76"/>
    </row>
    <row r="3" spans="1:3" s="24" customFormat="1" ht="26.25" customHeight="1" x14ac:dyDescent="0.2">
      <c r="A3" s="74">
        <v>2</v>
      </c>
      <c r="B3" s="75" t="s">
        <v>418</v>
      </c>
      <c r="C3" s="78"/>
    </row>
    <row r="4" spans="1:3" s="24" customFormat="1" ht="26.25" customHeight="1" x14ac:dyDescent="0.2">
      <c r="A4" s="74">
        <v>3</v>
      </c>
      <c r="B4" s="77" t="s">
        <v>421</v>
      </c>
      <c r="C4" s="78"/>
    </row>
    <row r="5" spans="1:3" s="24" customFormat="1" ht="26.25" customHeight="1" x14ac:dyDescent="0.2">
      <c r="A5" s="74">
        <v>4</v>
      </c>
      <c r="B5" s="77" t="s">
        <v>422</v>
      </c>
      <c r="C5" s="78"/>
    </row>
    <row r="6" spans="1:3" s="24" customFormat="1" ht="26.25" customHeight="1" x14ac:dyDescent="0.2">
      <c r="A6" s="74">
        <v>5</v>
      </c>
      <c r="B6" s="77" t="s">
        <v>423</v>
      </c>
      <c r="C6" s="78"/>
    </row>
    <row r="7" spans="1:3" s="24" customFormat="1" ht="26.25" customHeight="1" x14ac:dyDescent="0.2">
      <c r="A7" s="74">
        <v>6</v>
      </c>
      <c r="B7" s="77" t="s">
        <v>396</v>
      </c>
      <c r="C7" s="78"/>
    </row>
    <row r="8" spans="1:3" s="24" customFormat="1" ht="26.25" customHeight="1" x14ac:dyDescent="0.2">
      <c r="A8" s="74">
        <v>7</v>
      </c>
      <c r="B8" s="77" t="s">
        <v>397</v>
      </c>
      <c r="C8" s="78"/>
    </row>
    <row r="9" spans="1:3" s="24" customFormat="1" ht="26.25" customHeight="1" x14ac:dyDescent="0.2">
      <c r="A9" s="74">
        <v>8</v>
      </c>
      <c r="B9" s="83" t="s">
        <v>398</v>
      </c>
      <c r="C9" s="84"/>
    </row>
    <row r="10" spans="1:3" s="24" customFormat="1" ht="26.25" customHeight="1" x14ac:dyDescent="0.2">
      <c r="A10" s="74">
        <v>9</v>
      </c>
      <c r="B10" s="85" t="s">
        <v>439</v>
      </c>
      <c r="C10" s="78"/>
    </row>
    <row r="11" spans="1:3" s="24" customFormat="1" ht="26.25" customHeight="1" x14ac:dyDescent="0.2">
      <c r="A11" s="191">
        <v>10</v>
      </c>
      <c r="B11" s="85" t="s">
        <v>399</v>
      </c>
      <c r="C11" s="78"/>
    </row>
    <row r="12" spans="1:3" s="24" customFormat="1" ht="26.25" customHeight="1" x14ac:dyDescent="0.2">
      <c r="A12" s="191">
        <v>11</v>
      </c>
      <c r="B12" s="85" t="s">
        <v>400</v>
      </c>
      <c r="C12" s="78"/>
    </row>
    <row r="13" spans="1:3" s="24" customFormat="1" ht="26.25" customHeight="1" x14ac:dyDescent="0.2">
      <c r="A13" s="191">
        <v>12</v>
      </c>
      <c r="B13" s="85" t="s">
        <v>401</v>
      </c>
      <c r="C13" s="78"/>
    </row>
    <row r="14" spans="1:3" s="24" customFormat="1" ht="26.25" customHeight="1" x14ac:dyDescent="0.2">
      <c r="A14" s="191">
        <v>13</v>
      </c>
      <c r="B14" s="85" t="s">
        <v>402</v>
      </c>
      <c r="C14" s="78"/>
    </row>
    <row r="15" spans="1:3" s="24" customFormat="1" ht="26.25" customHeight="1" x14ac:dyDescent="0.2">
      <c r="A15" s="191">
        <v>14</v>
      </c>
      <c r="B15" s="83" t="s">
        <v>425</v>
      </c>
      <c r="C15" s="84"/>
    </row>
    <row r="16" spans="1:3" s="24" customFormat="1" ht="26.25" customHeight="1" x14ac:dyDescent="0.2">
      <c r="A16" s="191">
        <v>15</v>
      </c>
      <c r="B16" s="77" t="s">
        <v>412</v>
      </c>
      <c r="C16" s="78"/>
    </row>
    <row r="17" spans="1:3" s="24" customFormat="1" ht="26.25" customHeight="1" x14ac:dyDescent="0.2">
      <c r="A17" s="191">
        <v>16</v>
      </c>
      <c r="B17" s="77" t="s">
        <v>410</v>
      </c>
      <c r="C17" s="78" t="s">
        <v>411</v>
      </c>
    </row>
    <row r="18" spans="1:3" s="24" customFormat="1" ht="26.25" customHeight="1" x14ac:dyDescent="0.2">
      <c r="A18" s="191">
        <v>17</v>
      </c>
      <c r="B18" s="77" t="s">
        <v>409</v>
      </c>
      <c r="C18" s="79"/>
    </row>
    <row r="19" spans="1:3" s="24" customFormat="1" ht="26.25" customHeight="1" x14ac:dyDescent="0.2">
      <c r="A19" s="191">
        <v>18</v>
      </c>
      <c r="B19" s="83" t="s">
        <v>406</v>
      </c>
      <c r="C19" s="78"/>
    </row>
    <row r="20" spans="1:3" s="24" customFormat="1" ht="26.25" customHeight="1" x14ac:dyDescent="0.2">
      <c r="A20" s="191">
        <v>19</v>
      </c>
      <c r="B20" s="85" t="s">
        <v>439</v>
      </c>
      <c r="C20" s="78"/>
    </row>
    <row r="21" spans="1:3" s="24" customFormat="1" ht="26.25" customHeight="1" x14ac:dyDescent="0.2">
      <c r="A21" s="191">
        <v>20</v>
      </c>
      <c r="B21" s="85" t="s">
        <v>399</v>
      </c>
      <c r="C21" s="78"/>
    </row>
    <row r="22" spans="1:3" s="24" customFormat="1" ht="26.25" customHeight="1" x14ac:dyDescent="0.2">
      <c r="A22" s="191">
        <v>21</v>
      </c>
      <c r="B22" s="85" t="s">
        <v>400</v>
      </c>
      <c r="C22" s="78"/>
    </row>
    <row r="23" spans="1:3" s="24" customFormat="1" ht="26.25" customHeight="1" x14ac:dyDescent="0.2">
      <c r="A23" s="191">
        <v>22</v>
      </c>
      <c r="B23" s="85" t="s">
        <v>402</v>
      </c>
      <c r="C23" s="78"/>
    </row>
    <row r="24" spans="1:3" s="24" customFormat="1" ht="26.25" customHeight="1" thickBot="1" x14ac:dyDescent="0.25">
      <c r="A24" s="191">
        <v>23</v>
      </c>
      <c r="B24" s="80" t="s">
        <v>405</v>
      </c>
      <c r="C24" s="81"/>
    </row>
    <row r="25" spans="1:3" ht="7.5" customHeight="1" x14ac:dyDescent="0.2"/>
    <row r="26" spans="1:3" ht="19.7" customHeight="1" x14ac:dyDescent="0.2">
      <c r="B26" s="41" t="s">
        <v>440</v>
      </c>
    </row>
    <row r="27" spans="1:3" ht="19.7" customHeight="1" x14ac:dyDescent="0.2">
      <c r="B27" s="41" t="s">
        <v>441</v>
      </c>
    </row>
    <row r="28" spans="1:3" ht="19.7" customHeight="1" x14ac:dyDescent="0.2">
      <c r="B28" s="41" t="s">
        <v>442</v>
      </c>
    </row>
    <row r="29" spans="1:3" ht="19.7" customHeight="1" x14ac:dyDescent="0.2">
      <c r="B29" s="41" t="s">
        <v>443</v>
      </c>
    </row>
    <row r="31" spans="1:3" ht="25.5" customHeight="1" x14ac:dyDescent="0.2">
      <c r="B31" s="220" t="s">
        <v>462</v>
      </c>
      <c r="C31" s="220"/>
    </row>
  </sheetData>
  <sheetProtection selectLockedCells="1"/>
  <mergeCells count="1">
    <mergeCell ref="B31:C31"/>
  </mergeCells>
  <phoneticPr fontId="4" type="noConversion"/>
  <pageMargins left="0.35433070866141736" right="0.23622047244094491" top="0.88687499999999997" bottom="0.72187500000000004" header="0.23622047244094491" footer="0.23622047244094491"/>
  <pageSetup paperSize="9" scale="97" fitToHeight="0" orientation="portrait" r:id="rId1"/>
  <headerFooter alignWithMargins="0">
    <oddHeader>&amp;C&amp;"Arial,Tučné"&amp;12Výkaz hospodaření farnosti vedoucí podvojné účetnictví
&amp;16 2013</oddHeader>
    <oddFooter>&amp;Cstrana 1 z 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showOutlineSymbols="0" view="pageLayout" topLeftCell="C1" zoomScaleNormal="100" workbookViewId="0">
      <selection activeCell="E60" sqref="E60"/>
    </sheetView>
  </sheetViews>
  <sheetFormatPr defaultRowHeight="12" x14ac:dyDescent="0.2"/>
  <cols>
    <col min="1" max="1" width="7.42578125" style="59" hidden="1" customWidth="1"/>
    <col min="2" max="2" width="11.42578125" style="59" hidden="1" customWidth="1"/>
    <col min="3" max="3" width="6.42578125" style="60" customWidth="1"/>
    <col min="4" max="4" width="12.7109375" style="61" customWidth="1"/>
    <col min="5" max="5" width="54" style="10" bestFit="1" customWidth="1"/>
    <col min="6" max="6" width="5.7109375" style="62" customWidth="1"/>
    <col min="7" max="8" width="17.7109375" style="10" customWidth="1"/>
    <col min="9" max="16384" width="9.140625" style="43"/>
  </cols>
  <sheetData>
    <row r="1" spans="1:8" ht="36.75" thickBot="1" x14ac:dyDescent="0.25">
      <c r="A1" s="17" t="s">
        <v>193</v>
      </c>
      <c r="B1" s="18" t="s">
        <v>192</v>
      </c>
      <c r="C1" s="69" t="s">
        <v>179</v>
      </c>
      <c r="D1" s="101"/>
      <c r="E1" s="101" t="s">
        <v>119</v>
      </c>
      <c r="F1" s="101" t="s">
        <v>180</v>
      </c>
      <c r="G1" s="101" t="s">
        <v>413</v>
      </c>
      <c r="H1" s="102" t="s">
        <v>414</v>
      </c>
    </row>
    <row r="2" spans="1:8" ht="26.25" customHeight="1" x14ac:dyDescent="0.2">
      <c r="A2" s="44"/>
      <c r="B2" s="45"/>
      <c r="C2" s="38"/>
      <c r="D2" s="109"/>
      <c r="E2" s="110" t="s">
        <v>0</v>
      </c>
      <c r="F2" s="111"/>
      <c r="G2" s="112"/>
      <c r="H2" s="113"/>
    </row>
    <row r="3" spans="1:8" ht="15" customHeight="1" x14ac:dyDescent="0.2">
      <c r="A3" s="46" t="s">
        <v>297</v>
      </c>
      <c r="B3" s="47"/>
      <c r="C3" s="39">
        <v>1</v>
      </c>
      <c r="D3" s="114" t="s">
        <v>1</v>
      </c>
      <c r="E3" s="115" t="s">
        <v>306</v>
      </c>
      <c r="F3" s="116"/>
      <c r="G3" s="117">
        <f>G4+G12+G23+G31</f>
        <v>0</v>
      </c>
      <c r="H3" s="118">
        <f>H4+H12+H23+H31</f>
        <v>0</v>
      </c>
    </row>
    <row r="4" spans="1:8" ht="15" customHeight="1" x14ac:dyDescent="0.2">
      <c r="A4" s="48" t="s">
        <v>297</v>
      </c>
      <c r="B4" s="49" t="s">
        <v>2</v>
      </c>
      <c r="C4" s="39">
        <v>2</v>
      </c>
      <c r="D4" s="119" t="s">
        <v>2</v>
      </c>
      <c r="E4" s="120" t="s">
        <v>361</v>
      </c>
      <c r="F4" s="121"/>
      <c r="G4" s="122">
        <f>SUBTOTAL(9,G5:G11)</f>
        <v>0</v>
      </c>
      <c r="H4" s="123">
        <f>SUBTOTAL(9,H5:H11)</f>
        <v>0</v>
      </c>
    </row>
    <row r="5" spans="1:8" ht="15" customHeight="1" x14ac:dyDescent="0.2">
      <c r="A5" s="48" t="s">
        <v>297</v>
      </c>
      <c r="B5" s="50" t="s">
        <v>2</v>
      </c>
      <c r="C5" s="39">
        <v>3</v>
      </c>
      <c r="D5" s="34" t="s">
        <v>270</v>
      </c>
      <c r="E5" s="51" t="s">
        <v>3</v>
      </c>
      <c r="F5" s="52" t="s">
        <v>194</v>
      </c>
      <c r="G5" s="103"/>
      <c r="H5" s="104"/>
    </row>
    <row r="6" spans="1:8" ht="15" customHeight="1" x14ac:dyDescent="0.2">
      <c r="A6" s="48" t="s">
        <v>297</v>
      </c>
      <c r="B6" s="50" t="s">
        <v>2</v>
      </c>
      <c r="C6" s="39">
        <v>4</v>
      </c>
      <c r="D6" s="34" t="s">
        <v>269</v>
      </c>
      <c r="E6" s="13" t="s">
        <v>4</v>
      </c>
      <c r="F6" s="52" t="s">
        <v>195</v>
      </c>
      <c r="G6" s="103"/>
      <c r="H6" s="104"/>
    </row>
    <row r="7" spans="1:8" ht="15" customHeight="1" x14ac:dyDescent="0.2">
      <c r="A7" s="48" t="s">
        <v>297</v>
      </c>
      <c r="B7" s="50" t="s">
        <v>2</v>
      </c>
      <c r="C7" s="39">
        <v>5</v>
      </c>
      <c r="D7" s="34" t="s">
        <v>271</v>
      </c>
      <c r="E7" s="13" t="s">
        <v>5</v>
      </c>
      <c r="F7" s="52" t="s">
        <v>196</v>
      </c>
      <c r="G7" s="103"/>
      <c r="H7" s="104"/>
    </row>
    <row r="8" spans="1:8" ht="15" customHeight="1" x14ac:dyDescent="0.2">
      <c r="A8" s="48" t="s">
        <v>297</v>
      </c>
      <c r="B8" s="50" t="s">
        <v>2</v>
      </c>
      <c r="C8" s="39">
        <v>6</v>
      </c>
      <c r="D8" s="34"/>
      <c r="E8" s="13" t="s">
        <v>6</v>
      </c>
      <c r="F8" s="52" t="s">
        <v>197</v>
      </c>
      <c r="G8" s="103"/>
      <c r="H8" s="104"/>
    </row>
    <row r="9" spans="1:8" ht="15" customHeight="1" x14ac:dyDescent="0.2">
      <c r="A9" s="48" t="s">
        <v>297</v>
      </c>
      <c r="B9" s="50" t="s">
        <v>2</v>
      </c>
      <c r="C9" s="39">
        <v>7</v>
      </c>
      <c r="D9" s="34"/>
      <c r="E9" s="13" t="s">
        <v>7</v>
      </c>
      <c r="F9" s="52" t="s">
        <v>198</v>
      </c>
      <c r="G9" s="103"/>
      <c r="H9" s="104"/>
    </row>
    <row r="10" spans="1:8" ht="15" customHeight="1" x14ac:dyDescent="0.2">
      <c r="A10" s="48" t="s">
        <v>297</v>
      </c>
      <c r="B10" s="50" t="s">
        <v>2</v>
      </c>
      <c r="C10" s="39">
        <v>8</v>
      </c>
      <c r="D10" s="34"/>
      <c r="E10" s="13" t="s">
        <v>8</v>
      </c>
      <c r="F10" s="52" t="s">
        <v>199</v>
      </c>
      <c r="G10" s="103"/>
      <c r="H10" s="104"/>
    </row>
    <row r="11" spans="1:8" ht="15" customHeight="1" x14ac:dyDescent="0.2">
      <c r="A11" s="48" t="s">
        <v>297</v>
      </c>
      <c r="B11" s="50" t="s">
        <v>2</v>
      </c>
      <c r="C11" s="39">
        <v>9</v>
      </c>
      <c r="D11" s="35"/>
      <c r="E11" s="13" t="s">
        <v>9</v>
      </c>
      <c r="F11" s="52" t="s">
        <v>200</v>
      </c>
      <c r="G11" s="103"/>
      <c r="H11" s="104"/>
    </row>
    <row r="12" spans="1:8" ht="15" customHeight="1" x14ac:dyDescent="0.2">
      <c r="A12" s="48" t="s">
        <v>297</v>
      </c>
      <c r="B12" s="50" t="s">
        <v>10</v>
      </c>
      <c r="C12" s="39">
        <v>10</v>
      </c>
      <c r="D12" s="119" t="s">
        <v>10</v>
      </c>
      <c r="E12" s="120" t="s">
        <v>362</v>
      </c>
      <c r="F12" s="121"/>
      <c r="G12" s="124">
        <f>SUBTOTAL(9,G13:G22)</f>
        <v>0</v>
      </c>
      <c r="H12" s="125">
        <f>SUBTOTAL(9,H13:H22)</f>
        <v>0</v>
      </c>
    </row>
    <row r="13" spans="1:8" ht="15" customHeight="1" x14ac:dyDescent="0.2">
      <c r="A13" s="48" t="s">
        <v>297</v>
      </c>
      <c r="B13" s="50" t="s">
        <v>10</v>
      </c>
      <c r="C13" s="39">
        <v>11</v>
      </c>
      <c r="D13" s="34" t="s">
        <v>273</v>
      </c>
      <c r="E13" s="13" t="s">
        <v>11</v>
      </c>
      <c r="F13" s="52" t="s">
        <v>201</v>
      </c>
      <c r="G13" s="103"/>
      <c r="H13" s="104"/>
    </row>
    <row r="14" spans="1:8" ht="15" customHeight="1" x14ac:dyDescent="0.2">
      <c r="A14" s="48" t="s">
        <v>297</v>
      </c>
      <c r="B14" s="50" t="s">
        <v>10</v>
      </c>
      <c r="C14" s="39">
        <v>12</v>
      </c>
      <c r="D14" s="34" t="s">
        <v>272</v>
      </c>
      <c r="E14" s="13" t="s">
        <v>12</v>
      </c>
      <c r="F14" s="52" t="s">
        <v>202</v>
      </c>
      <c r="G14" s="103"/>
      <c r="H14" s="104"/>
    </row>
    <row r="15" spans="1:8" ht="15" customHeight="1" x14ac:dyDescent="0.2">
      <c r="A15" s="48" t="s">
        <v>297</v>
      </c>
      <c r="B15" s="50" t="s">
        <v>10</v>
      </c>
      <c r="C15" s="39">
        <v>13</v>
      </c>
      <c r="D15" s="34" t="s">
        <v>271</v>
      </c>
      <c r="E15" s="13" t="s">
        <v>13</v>
      </c>
      <c r="F15" s="52" t="s">
        <v>203</v>
      </c>
      <c r="G15" s="103"/>
      <c r="H15" s="104"/>
    </row>
    <row r="16" spans="1:8" ht="15" customHeight="1" x14ac:dyDescent="0.2">
      <c r="A16" s="48" t="s">
        <v>297</v>
      </c>
      <c r="B16" s="50" t="s">
        <v>10</v>
      </c>
      <c r="C16" s="39">
        <v>14</v>
      </c>
      <c r="D16" s="34"/>
      <c r="E16" s="13" t="s">
        <v>14</v>
      </c>
      <c r="F16" s="52" t="s">
        <v>204</v>
      </c>
      <c r="G16" s="103"/>
      <c r="H16" s="104"/>
    </row>
    <row r="17" spans="1:8" ht="15" customHeight="1" x14ac:dyDescent="0.2">
      <c r="A17" s="48" t="s">
        <v>297</v>
      </c>
      <c r="B17" s="50" t="s">
        <v>10</v>
      </c>
      <c r="C17" s="39">
        <v>15</v>
      </c>
      <c r="D17" s="34"/>
      <c r="E17" s="13" t="s">
        <v>15</v>
      </c>
      <c r="F17" s="52" t="s">
        <v>205</v>
      </c>
      <c r="G17" s="103"/>
      <c r="H17" s="104"/>
    </row>
    <row r="18" spans="1:8" ht="15" customHeight="1" x14ac:dyDescent="0.2">
      <c r="A18" s="48" t="s">
        <v>297</v>
      </c>
      <c r="B18" s="50" t="s">
        <v>10</v>
      </c>
      <c r="C18" s="39">
        <v>16</v>
      </c>
      <c r="D18" s="34"/>
      <c r="E18" s="13" t="s">
        <v>16</v>
      </c>
      <c r="F18" s="52" t="s">
        <v>206</v>
      </c>
      <c r="G18" s="103"/>
      <c r="H18" s="104"/>
    </row>
    <row r="19" spans="1:8" ht="15" customHeight="1" x14ac:dyDescent="0.2">
      <c r="A19" s="48" t="s">
        <v>297</v>
      </c>
      <c r="B19" s="50" t="s">
        <v>10</v>
      </c>
      <c r="C19" s="39">
        <v>17</v>
      </c>
      <c r="D19" s="34"/>
      <c r="E19" s="13" t="s">
        <v>17</v>
      </c>
      <c r="F19" s="52" t="s">
        <v>207</v>
      </c>
      <c r="G19" s="103"/>
      <c r="H19" s="104"/>
    </row>
    <row r="20" spans="1:8" ht="15" customHeight="1" x14ac:dyDescent="0.2">
      <c r="A20" s="48" t="s">
        <v>297</v>
      </c>
      <c r="B20" s="50" t="s">
        <v>10</v>
      </c>
      <c r="C20" s="39">
        <v>18</v>
      </c>
      <c r="D20" s="33"/>
      <c r="E20" s="13" t="s">
        <v>18</v>
      </c>
      <c r="F20" s="52" t="s">
        <v>208</v>
      </c>
      <c r="G20" s="103"/>
      <c r="H20" s="104"/>
    </row>
    <row r="21" spans="1:8" ht="15" customHeight="1" x14ac:dyDescent="0.2">
      <c r="A21" s="48" t="s">
        <v>297</v>
      </c>
      <c r="B21" s="50" t="s">
        <v>10</v>
      </c>
      <c r="C21" s="39">
        <v>19</v>
      </c>
      <c r="D21" s="33"/>
      <c r="E21" s="13" t="s">
        <v>19</v>
      </c>
      <c r="F21" s="52" t="s">
        <v>209</v>
      </c>
      <c r="G21" s="103"/>
      <c r="H21" s="104"/>
    </row>
    <row r="22" spans="1:8" ht="15" customHeight="1" x14ac:dyDescent="0.2">
      <c r="A22" s="48" t="s">
        <v>297</v>
      </c>
      <c r="B22" s="50" t="s">
        <v>10</v>
      </c>
      <c r="C22" s="39">
        <v>20</v>
      </c>
      <c r="D22" s="35"/>
      <c r="E22" s="13" t="s">
        <v>20</v>
      </c>
      <c r="F22" s="52" t="s">
        <v>210</v>
      </c>
      <c r="G22" s="103"/>
      <c r="H22" s="104"/>
    </row>
    <row r="23" spans="1:8" ht="15" customHeight="1" x14ac:dyDescent="0.2">
      <c r="A23" s="48" t="s">
        <v>297</v>
      </c>
      <c r="B23" s="50" t="s">
        <v>21</v>
      </c>
      <c r="C23" s="39">
        <v>21</v>
      </c>
      <c r="D23" s="126" t="s">
        <v>21</v>
      </c>
      <c r="E23" s="120" t="s">
        <v>363</v>
      </c>
      <c r="F23" s="121"/>
      <c r="G23" s="124">
        <f>SUBTOTAL(9,G24:G30)</f>
        <v>0</v>
      </c>
      <c r="H23" s="125">
        <f>SUBTOTAL(9,H24:H30)</f>
        <v>0</v>
      </c>
    </row>
    <row r="24" spans="1:8" x14ac:dyDescent="0.2">
      <c r="A24" s="48" t="s">
        <v>297</v>
      </c>
      <c r="B24" s="50" t="s">
        <v>21</v>
      </c>
      <c r="C24" s="39">
        <v>22</v>
      </c>
      <c r="D24" s="53" t="s">
        <v>273</v>
      </c>
      <c r="E24" s="54" t="s">
        <v>22</v>
      </c>
      <c r="F24" s="52" t="s">
        <v>211</v>
      </c>
      <c r="G24" s="105"/>
      <c r="H24" s="92"/>
    </row>
    <row r="25" spans="1:8" ht="15" customHeight="1" x14ac:dyDescent="0.2">
      <c r="A25" s="48" t="s">
        <v>297</v>
      </c>
      <c r="B25" s="50" t="s">
        <v>21</v>
      </c>
      <c r="C25" s="39">
        <v>23</v>
      </c>
      <c r="D25" s="53" t="s">
        <v>274</v>
      </c>
      <c r="E25" s="13" t="s">
        <v>23</v>
      </c>
      <c r="F25" s="52" t="s">
        <v>212</v>
      </c>
      <c r="G25" s="103"/>
      <c r="H25" s="104"/>
    </row>
    <row r="26" spans="1:8" ht="15" customHeight="1" x14ac:dyDescent="0.2">
      <c r="A26" s="48" t="s">
        <v>297</v>
      </c>
      <c r="B26" s="50" t="s">
        <v>21</v>
      </c>
      <c r="C26" s="39">
        <v>24</v>
      </c>
      <c r="D26" s="53" t="s">
        <v>271</v>
      </c>
      <c r="E26" s="13" t="s">
        <v>24</v>
      </c>
      <c r="F26" s="52" t="s">
        <v>213</v>
      </c>
      <c r="G26" s="103"/>
      <c r="H26" s="104"/>
    </row>
    <row r="27" spans="1:8" ht="15" customHeight="1" x14ac:dyDescent="0.2">
      <c r="A27" s="48" t="s">
        <v>297</v>
      </c>
      <c r="B27" s="50" t="s">
        <v>21</v>
      </c>
      <c r="C27" s="39">
        <v>25</v>
      </c>
      <c r="D27" s="53"/>
      <c r="E27" s="13" t="s">
        <v>25</v>
      </c>
      <c r="F27" s="52" t="s">
        <v>214</v>
      </c>
      <c r="G27" s="103"/>
      <c r="H27" s="104"/>
    </row>
    <row r="28" spans="1:8" ht="15" customHeight="1" x14ac:dyDescent="0.2">
      <c r="A28" s="48" t="s">
        <v>297</v>
      </c>
      <c r="B28" s="50" t="s">
        <v>21</v>
      </c>
      <c r="C28" s="39">
        <v>26</v>
      </c>
      <c r="D28" s="53"/>
      <c r="E28" s="13" t="s">
        <v>26</v>
      </c>
      <c r="F28" s="52" t="s">
        <v>215</v>
      </c>
      <c r="G28" s="103"/>
      <c r="H28" s="104"/>
    </row>
    <row r="29" spans="1:8" ht="15" customHeight="1" x14ac:dyDescent="0.2">
      <c r="A29" s="48" t="s">
        <v>297</v>
      </c>
      <c r="B29" s="50" t="s">
        <v>21</v>
      </c>
      <c r="C29" s="39">
        <v>27</v>
      </c>
      <c r="D29" s="53"/>
      <c r="E29" s="13" t="s">
        <v>27</v>
      </c>
      <c r="F29" s="52" t="s">
        <v>216</v>
      </c>
      <c r="G29" s="103"/>
      <c r="H29" s="104"/>
    </row>
    <row r="30" spans="1:8" ht="15" customHeight="1" x14ac:dyDescent="0.2">
      <c r="A30" s="48" t="s">
        <v>297</v>
      </c>
      <c r="B30" s="50" t="s">
        <v>21</v>
      </c>
      <c r="C30" s="39">
        <v>28</v>
      </c>
      <c r="D30" s="55"/>
      <c r="E30" s="13" t="s">
        <v>28</v>
      </c>
      <c r="F30" s="52" t="s">
        <v>217</v>
      </c>
      <c r="G30" s="103"/>
      <c r="H30" s="104"/>
    </row>
    <row r="31" spans="1:8" ht="13.5" customHeight="1" x14ac:dyDescent="0.2">
      <c r="A31" s="48" t="s">
        <v>297</v>
      </c>
      <c r="B31" s="50" t="s">
        <v>29</v>
      </c>
      <c r="C31" s="39">
        <v>29</v>
      </c>
      <c r="D31" s="119" t="s">
        <v>29</v>
      </c>
      <c r="E31" s="120" t="s">
        <v>364</v>
      </c>
      <c r="F31" s="121"/>
      <c r="G31" s="124">
        <f>SUBTOTAL(9,G32:G42)</f>
        <v>0</v>
      </c>
      <c r="H31" s="125">
        <f>SUBTOTAL(9,H32:H42)</f>
        <v>0</v>
      </c>
    </row>
    <row r="32" spans="1:8" ht="15" customHeight="1" x14ac:dyDescent="0.2">
      <c r="A32" s="48" t="s">
        <v>297</v>
      </c>
      <c r="B32" s="50" t="s">
        <v>29</v>
      </c>
      <c r="C32" s="39">
        <v>30</v>
      </c>
      <c r="D32" s="34" t="s">
        <v>276</v>
      </c>
      <c r="E32" s="13" t="s">
        <v>30</v>
      </c>
      <c r="F32" s="52" t="s">
        <v>279</v>
      </c>
      <c r="G32" s="103"/>
      <c r="H32" s="104"/>
    </row>
    <row r="33" spans="1:8" ht="15" customHeight="1" x14ac:dyDescent="0.2">
      <c r="A33" s="48" t="s">
        <v>297</v>
      </c>
      <c r="B33" s="50" t="s">
        <v>29</v>
      </c>
      <c r="C33" s="39">
        <v>31</v>
      </c>
      <c r="D33" s="34" t="s">
        <v>275</v>
      </c>
      <c r="E33" s="13" t="s">
        <v>31</v>
      </c>
      <c r="F33" s="52" t="s">
        <v>280</v>
      </c>
      <c r="G33" s="103"/>
      <c r="H33" s="104"/>
    </row>
    <row r="34" spans="1:8" ht="15" customHeight="1" x14ac:dyDescent="0.2">
      <c r="A34" s="48" t="s">
        <v>297</v>
      </c>
      <c r="B34" s="50" t="s">
        <v>29</v>
      </c>
      <c r="C34" s="39">
        <v>32</v>
      </c>
      <c r="D34" s="34" t="s">
        <v>278</v>
      </c>
      <c r="E34" s="13" t="s">
        <v>32</v>
      </c>
      <c r="F34" s="52" t="s">
        <v>281</v>
      </c>
      <c r="G34" s="103"/>
      <c r="H34" s="104"/>
    </row>
    <row r="35" spans="1:8" ht="15" customHeight="1" x14ac:dyDescent="0.2">
      <c r="A35" s="48" t="s">
        <v>297</v>
      </c>
      <c r="B35" s="50" t="s">
        <v>29</v>
      </c>
      <c r="C35" s="39">
        <v>33</v>
      </c>
      <c r="D35" s="34" t="s">
        <v>277</v>
      </c>
      <c r="E35" s="13" t="s">
        <v>33</v>
      </c>
      <c r="F35" s="52" t="s">
        <v>282</v>
      </c>
      <c r="G35" s="103"/>
      <c r="H35" s="104"/>
    </row>
    <row r="36" spans="1:8" ht="15" customHeight="1" x14ac:dyDescent="0.2">
      <c r="A36" s="48" t="s">
        <v>297</v>
      </c>
      <c r="B36" s="50" t="s">
        <v>29</v>
      </c>
      <c r="C36" s="39">
        <v>34</v>
      </c>
      <c r="D36" s="34"/>
      <c r="E36" s="13" t="s">
        <v>34</v>
      </c>
      <c r="F36" s="52" t="s">
        <v>283</v>
      </c>
      <c r="G36" s="103"/>
      <c r="H36" s="104"/>
    </row>
    <row r="37" spans="1:8" ht="15" customHeight="1" x14ac:dyDescent="0.2">
      <c r="A37" s="48" t="s">
        <v>297</v>
      </c>
      <c r="B37" s="50" t="s">
        <v>29</v>
      </c>
      <c r="C37" s="39">
        <v>35</v>
      </c>
      <c r="D37" s="34"/>
      <c r="E37" s="13" t="s">
        <v>35</v>
      </c>
      <c r="F37" s="52" t="s">
        <v>284</v>
      </c>
      <c r="G37" s="103"/>
      <c r="H37" s="104"/>
    </row>
    <row r="38" spans="1:8" ht="15" customHeight="1" x14ac:dyDescent="0.2">
      <c r="A38" s="48" t="s">
        <v>297</v>
      </c>
      <c r="B38" s="50" t="s">
        <v>29</v>
      </c>
      <c r="C38" s="39">
        <v>36</v>
      </c>
      <c r="D38" s="34"/>
      <c r="E38" s="13" t="s">
        <v>36</v>
      </c>
      <c r="F38" s="52" t="s">
        <v>285</v>
      </c>
      <c r="G38" s="103"/>
      <c r="H38" s="104"/>
    </row>
    <row r="39" spans="1:8" ht="15" customHeight="1" x14ac:dyDescent="0.2">
      <c r="A39" s="48" t="s">
        <v>297</v>
      </c>
      <c r="B39" s="50" t="s">
        <v>29</v>
      </c>
      <c r="C39" s="39">
        <v>37</v>
      </c>
      <c r="D39" s="34"/>
      <c r="E39" s="13" t="s">
        <v>37</v>
      </c>
      <c r="F39" s="52" t="s">
        <v>286</v>
      </c>
      <c r="G39" s="103"/>
      <c r="H39" s="104"/>
    </row>
    <row r="40" spans="1:8" ht="15" customHeight="1" x14ac:dyDescent="0.2">
      <c r="A40" s="48" t="s">
        <v>297</v>
      </c>
      <c r="B40" s="50" t="s">
        <v>29</v>
      </c>
      <c r="C40" s="39">
        <v>38</v>
      </c>
      <c r="D40" s="34"/>
      <c r="E40" s="13" t="s">
        <v>38</v>
      </c>
      <c r="F40" s="52" t="s">
        <v>287</v>
      </c>
      <c r="G40" s="103"/>
      <c r="H40" s="104"/>
    </row>
    <row r="41" spans="1:8" ht="15" customHeight="1" x14ac:dyDescent="0.2">
      <c r="A41" s="48" t="s">
        <v>297</v>
      </c>
      <c r="B41" s="50" t="s">
        <v>29</v>
      </c>
      <c r="C41" s="39">
        <v>39</v>
      </c>
      <c r="D41" s="34"/>
      <c r="E41" s="13" t="s">
        <v>39</v>
      </c>
      <c r="F41" s="52" t="s">
        <v>288</v>
      </c>
      <c r="G41" s="103"/>
      <c r="H41" s="104"/>
    </row>
    <row r="42" spans="1:8" ht="15" customHeight="1" x14ac:dyDescent="0.2">
      <c r="A42" s="48" t="s">
        <v>297</v>
      </c>
      <c r="B42" s="50" t="s">
        <v>29</v>
      </c>
      <c r="C42" s="39">
        <v>40</v>
      </c>
      <c r="D42" s="35"/>
      <c r="E42" s="13" t="s">
        <v>40</v>
      </c>
      <c r="F42" s="52" t="s">
        <v>289</v>
      </c>
      <c r="G42" s="103"/>
      <c r="H42" s="104"/>
    </row>
    <row r="43" spans="1:8" ht="15" customHeight="1" x14ac:dyDescent="0.2">
      <c r="A43" s="56" t="s">
        <v>298</v>
      </c>
      <c r="B43" s="49"/>
      <c r="C43" s="39">
        <v>41</v>
      </c>
      <c r="D43" s="119" t="s">
        <v>41</v>
      </c>
      <c r="E43" s="120" t="s">
        <v>305</v>
      </c>
      <c r="F43" s="121"/>
      <c r="G43" s="122">
        <f>G44+G54+G74+G83</f>
        <v>0</v>
      </c>
      <c r="H43" s="123">
        <f>H44+H54+H74+H83</f>
        <v>0</v>
      </c>
    </row>
    <row r="44" spans="1:8" ht="15" customHeight="1" x14ac:dyDescent="0.2">
      <c r="A44" s="48" t="s">
        <v>298</v>
      </c>
      <c r="B44" s="49" t="s">
        <v>2</v>
      </c>
      <c r="C44" s="39">
        <v>42</v>
      </c>
      <c r="D44" s="119" t="s">
        <v>2</v>
      </c>
      <c r="E44" s="120" t="s">
        <v>365</v>
      </c>
      <c r="F44" s="121"/>
      <c r="G44" s="124">
        <f>SUBTOTAL(9,G45:G53)</f>
        <v>0</v>
      </c>
      <c r="H44" s="125">
        <f>SUBTOTAL(9,H45:H53)</f>
        <v>0</v>
      </c>
    </row>
    <row r="45" spans="1:8" x14ac:dyDescent="0.2">
      <c r="A45" s="48" t="s">
        <v>298</v>
      </c>
      <c r="B45" s="50" t="s">
        <v>2</v>
      </c>
      <c r="C45" s="39">
        <v>43</v>
      </c>
      <c r="D45" s="33" t="s">
        <v>43</v>
      </c>
      <c r="E45" s="13" t="s">
        <v>42</v>
      </c>
      <c r="F45" s="52" t="s">
        <v>218</v>
      </c>
      <c r="G45" s="103"/>
      <c r="H45" s="104"/>
    </row>
    <row r="46" spans="1:8" x14ac:dyDescent="0.2">
      <c r="A46" s="48" t="s">
        <v>298</v>
      </c>
      <c r="B46" s="50" t="s">
        <v>2</v>
      </c>
      <c r="C46" s="39">
        <v>44</v>
      </c>
      <c r="D46" s="33"/>
      <c r="E46" s="13" t="s">
        <v>44</v>
      </c>
      <c r="F46" s="52" t="s">
        <v>219</v>
      </c>
      <c r="G46" s="103"/>
      <c r="H46" s="104"/>
    </row>
    <row r="47" spans="1:8" x14ac:dyDescent="0.2">
      <c r="A47" s="48" t="s">
        <v>298</v>
      </c>
      <c r="B47" s="50" t="s">
        <v>2</v>
      </c>
      <c r="C47" s="39">
        <v>45</v>
      </c>
      <c r="D47" s="33"/>
      <c r="E47" s="13" t="s">
        <v>45</v>
      </c>
      <c r="F47" s="52" t="s">
        <v>220</v>
      </c>
      <c r="G47" s="103"/>
      <c r="H47" s="104"/>
    </row>
    <row r="48" spans="1:8" x14ac:dyDescent="0.2">
      <c r="A48" s="48" t="s">
        <v>298</v>
      </c>
      <c r="B48" s="50" t="s">
        <v>2</v>
      </c>
      <c r="C48" s="39">
        <v>46</v>
      </c>
      <c r="D48" s="33"/>
      <c r="E48" s="13" t="s">
        <v>46</v>
      </c>
      <c r="F48" s="52" t="s">
        <v>221</v>
      </c>
      <c r="G48" s="103"/>
      <c r="H48" s="104"/>
    </row>
    <row r="49" spans="1:8" x14ac:dyDescent="0.2">
      <c r="A49" s="48" t="s">
        <v>298</v>
      </c>
      <c r="B49" s="50" t="s">
        <v>2</v>
      </c>
      <c r="C49" s="39">
        <v>47</v>
      </c>
      <c r="D49" s="33"/>
      <c r="E49" s="13" t="s">
        <v>47</v>
      </c>
      <c r="F49" s="52" t="s">
        <v>222</v>
      </c>
      <c r="G49" s="103"/>
      <c r="H49" s="104"/>
    </row>
    <row r="50" spans="1:8" x14ac:dyDescent="0.2">
      <c r="A50" s="48" t="s">
        <v>298</v>
      </c>
      <c r="B50" s="50" t="s">
        <v>2</v>
      </c>
      <c r="C50" s="39">
        <v>48</v>
      </c>
      <c r="D50" s="33"/>
      <c r="E50" s="13" t="s">
        <v>48</v>
      </c>
      <c r="F50" s="52" t="s">
        <v>223</v>
      </c>
      <c r="G50" s="103"/>
      <c r="H50" s="104"/>
    </row>
    <row r="51" spans="1:8" x14ac:dyDescent="0.2">
      <c r="A51" s="48" t="s">
        <v>298</v>
      </c>
      <c r="B51" s="50" t="s">
        <v>2</v>
      </c>
      <c r="C51" s="39">
        <v>49</v>
      </c>
      <c r="D51" s="33"/>
      <c r="E51" s="13" t="s">
        <v>49</v>
      </c>
      <c r="F51" s="52" t="s">
        <v>224</v>
      </c>
      <c r="G51" s="103"/>
      <c r="H51" s="104"/>
    </row>
    <row r="52" spans="1:8" x14ac:dyDescent="0.2">
      <c r="A52" s="48" t="s">
        <v>298</v>
      </c>
      <c r="B52" s="50" t="s">
        <v>2</v>
      </c>
      <c r="C52" s="39">
        <v>50</v>
      </c>
      <c r="D52" s="33"/>
      <c r="E52" s="13" t="s">
        <v>50</v>
      </c>
      <c r="F52" s="52" t="s">
        <v>225</v>
      </c>
      <c r="G52" s="103"/>
      <c r="H52" s="104"/>
    </row>
    <row r="53" spans="1:8" x14ac:dyDescent="0.2">
      <c r="A53" s="48" t="s">
        <v>298</v>
      </c>
      <c r="B53" s="50" t="s">
        <v>2</v>
      </c>
      <c r="C53" s="39">
        <v>51</v>
      </c>
      <c r="D53" s="33"/>
      <c r="E53" s="13" t="s">
        <v>51</v>
      </c>
      <c r="F53" s="52" t="s">
        <v>226</v>
      </c>
      <c r="G53" s="103"/>
      <c r="H53" s="104"/>
    </row>
    <row r="54" spans="1:8" ht="15" customHeight="1" x14ac:dyDescent="0.2">
      <c r="A54" s="48" t="s">
        <v>298</v>
      </c>
      <c r="B54" s="49" t="s">
        <v>10</v>
      </c>
      <c r="C54" s="39">
        <v>52</v>
      </c>
      <c r="D54" s="119" t="s">
        <v>10</v>
      </c>
      <c r="E54" s="120" t="s">
        <v>366</v>
      </c>
      <c r="F54" s="121"/>
      <c r="G54" s="124">
        <f>SUBTOTAL(9,G55:G73)</f>
        <v>0</v>
      </c>
      <c r="H54" s="125">
        <f>SUBTOTAL(9,H55:H73)</f>
        <v>0</v>
      </c>
    </row>
    <row r="55" spans="1:8" x14ac:dyDescent="0.2">
      <c r="A55" s="48" t="s">
        <v>298</v>
      </c>
      <c r="B55" s="50" t="s">
        <v>10</v>
      </c>
      <c r="C55" s="39">
        <v>53</v>
      </c>
      <c r="D55" s="33" t="s">
        <v>53</v>
      </c>
      <c r="E55" s="13" t="s">
        <v>52</v>
      </c>
      <c r="F55" s="52" t="s">
        <v>227</v>
      </c>
      <c r="G55" s="103"/>
      <c r="H55" s="104"/>
    </row>
    <row r="56" spans="1:8" x14ac:dyDescent="0.2">
      <c r="A56" s="48" t="s">
        <v>298</v>
      </c>
      <c r="B56" s="50" t="s">
        <v>10</v>
      </c>
      <c r="C56" s="39">
        <v>54</v>
      </c>
      <c r="D56" s="33"/>
      <c r="E56" s="13" t="s">
        <v>54</v>
      </c>
      <c r="F56" s="52" t="s">
        <v>228</v>
      </c>
      <c r="G56" s="103"/>
      <c r="H56" s="104"/>
    </row>
    <row r="57" spans="1:8" x14ac:dyDescent="0.2">
      <c r="A57" s="48" t="s">
        <v>298</v>
      </c>
      <c r="B57" s="50" t="s">
        <v>10</v>
      </c>
      <c r="C57" s="39">
        <v>55</v>
      </c>
      <c r="D57" s="33"/>
      <c r="E57" s="13" t="s">
        <v>55</v>
      </c>
      <c r="F57" s="52" t="s">
        <v>229</v>
      </c>
      <c r="G57" s="103"/>
      <c r="H57" s="104"/>
    </row>
    <row r="58" spans="1:8" x14ac:dyDescent="0.2">
      <c r="A58" s="48" t="s">
        <v>298</v>
      </c>
      <c r="B58" s="50" t="s">
        <v>10</v>
      </c>
      <c r="C58" s="39">
        <v>56</v>
      </c>
      <c r="D58" s="33"/>
      <c r="E58" s="13" t="s">
        <v>56</v>
      </c>
      <c r="F58" s="52" t="s">
        <v>290</v>
      </c>
      <c r="G58" s="103"/>
      <c r="H58" s="104"/>
    </row>
    <row r="59" spans="1:8" x14ac:dyDescent="0.2">
      <c r="A59" s="48" t="s">
        <v>298</v>
      </c>
      <c r="B59" s="50" t="s">
        <v>10</v>
      </c>
      <c r="C59" s="39">
        <v>57</v>
      </c>
      <c r="D59" s="33"/>
      <c r="E59" s="13" t="s">
        <v>57</v>
      </c>
      <c r="F59" s="52" t="s">
        <v>230</v>
      </c>
      <c r="G59" s="103"/>
      <c r="H59" s="104"/>
    </row>
    <row r="60" spans="1:8" x14ac:dyDescent="0.2">
      <c r="A60" s="48" t="s">
        <v>298</v>
      </c>
      <c r="B60" s="50" t="s">
        <v>10</v>
      </c>
      <c r="C60" s="39">
        <v>58</v>
      </c>
      <c r="D60" s="33"/>
      <c r="E60" s="13" t="s">
        <v>58</v>
      </c>
      <c r="F60" s="52" t="s">
        <v>231</v>
      </c>
      <c r="G60" s="103"/>
      <c r="H60" s="104"/>
    </row>
    <row r="61" spans="1:8" ht="24" x14ac:dyDescent="0.2">
      <c r="A61" s="48" t="s">
        <v>298</v>
      </c>
      <c r="B61" s="50" t="s">
        <v>10</v>
      </c>
      <c r="C61" s="39">
        <v>59</v>
      </c>
      <c r="D61" s="33"/>
      <c r="E61" s="16" t="s">
        <v>59</v>
      </c>
      <c r="F61" s="52" t="s">
        <v>232</v>
      </c>
      <c r="G61" s="103"/>
      <c r="H61" s="104"/>
    </row>
    <row r="62" spans="1:8" x14ac:dyDescent="0.2">
      <c r="A62" s="48" t="s">
        <v>298</v>
      </c>
      <c r="B62" s="50" t="s">
        <v>10</v>
      </c>
      <c r="C62" s="39">
        <v>60</v>
      </c>
      <c r="D62" s="33"/>
      <c r="E62" s="13" t="s">
        <v>60</v>
      </c>
      <c r="F62" s="52" t="s">
        <v>233</v>
      </c>
      <c r="G62" s="103"/>
      <c r="H62" s="104"/>
    </row>
    <row r="63" spans="1:8" x14ac:dyDescent="0.2">
      <c r="A63" s="48" t="s">
        <v>298</v>
      </c>
      <c r="B63" s="50" t="s">
        <v>10</v>
      </c>
      <c r="C63" s="39">
        <v>61</v>
      </c>
      <c r="D63" s="33"/>
      <c r="E63" s="13" t="s">
        <v>61</v>
      </c>
      <c r="F63" s="52" t="s">
        <v>234</v>
      </c>
      <c r="G63" s="103"/>
      <c r="H63" s="104"/>
    </row>
    <row r="64" spans="1:8" x14ac:dyDescent="0.2">
      <c r="A64" s="48" t="s">
        <v>298</v>
      </c>
      <c r="B64" s="50" t="s">
        <v>10</v>
      </c>
      <c r="C64" s="39">
        <v>62</v>
      </c>
      <c r="D64" s="33"/>
      <c r="E64" s="16" t="s">
        <v>62</v>
      </c>
      <c r="F64" s="52" t="s">
        <v>235</v>
      </c>
      <c r="G64" s="103"/>
      <c r="H64" s="104"/>
    </row>
    <row r="65" spans="1:8" x14ac:dyDescent="0.2">
      <c r="A65" s="48" t="s">
        <v>298</v>
      </c>
      <c r="B65" s="50" t="s">
        <v>10</v>
      </c>
      <c r="C65" s="39">
        <v>63</v>
      </c>
      <c r="D65" s="33"/>
      <c r="E65" s="13" t="s">
        <v>63</v>
      </c>
      <c r="F65" s="52" t="s">
        <v>236</v>
      </c>
      <c r="G65" s="103"/>
      <c r="H65" s="104"/>
    </row>
    <row r="66" spans="1:8" x14ac:dyDescent="0.2">
      <c r="A66" s="48" t="s">
        <v>298</v>
      </c>
      <c r="B66" s="50" t="s">
        <v>10</v>
      </c>
      <c r="C66" s="39">
        <v>64</v>
      </c>
      <c r="D66" s="33"/>
      <c r="E66" s="13" t="s">
        <v>64</v>
      </c>
      <c r="F66" s="52" t="s">
        <v>237</v>
      </c>
      <c r="G66" s="103"/>
      <c r="H66" s="104"/>
    </row>
    <row r="67" spans="1:8" x14ac:dyDescent="0.2">
      <c r="A67" s="48" t="s">
        <v>298</v>
      </c>
      <c r="B67" s="50" t="s">
        <v>10</v>
      </c>
      <c r="C67" s="39">
        <v>65</v>
      </c>
      <c r="D67" s="33"/>
      <c r="E67" s="13" t="s">
        <v>65</v>
      </c>
      <c r="F67" s="52" t="s">
        <v>238</v>
      </c>
      <c r="G67" s="103"/>
      <c r="H67" s="104"/>
    </row>
    <row r="68" spans="1:8" x14ac:dyDescent="0.2">
      <c r="A68" s="48" t="s">
        <v>298</v>
      </c>
      <c r="B68" s="50" t="s">
        <v>10</v>
      </c>
      <c r="C68" s="39">
        <v>66</v>
      </c>
      <c r="D68" s="33"/>
      <c r="E68" s="13" t="s">
        <v>66</v>
      </c>
      <c r="F68" s="52">
        <v>358</v>
      </c>
      <c r="G68" s="103"/>
      <c r="H68" s="104"/>
    </row>
    <row r="69" spans="1:8" x14ac:dyDescent="0.2">
      <c r="A69" s="48" t="s">
        <v>298</v>
      </c>
      <c r="B69" s="50" t="s">
        <v>10</v>
      </c>
      <c r="C69" s="39">
        <v>67</v>
      </c>
      <c r="D69" s="33"/>
      <c r="E69" s="13" t="s">
        <v>67</v>
      </c>
      <c r="F69" s="52">
        <v>373</v>
      </c>
      <c r="G69" s="103"/>
      <c r="H69" s="104"/>
    </row>
    <row r="70" spans="1:8" x14ac:dyDescent="0.2">
      <c r="A70" s="48" t="s">
        <v>298</v>
      </c>
      <c r="B70" s="50" t="s">
        <v>10</v>
      </c>
      <c r="C70" s="39">
        <v>68</v>
      </c>
      <c r="D70" s="33"/>
      <c r="E70" s="13" t="s">
        <v>68</v>
      </c>
      <c r="F70" s="52">
        <v>375</v>
      </c>
      <c r="G70" s="103"/>
      <c r="H70" s="104"/>
    </row>
    <row r="71" spans="1:8" x14ac:dyDescent="0.2">
      <c r="A71" s="48" t="s">
        <v>298</v>
      </c>
      <c r="B71" s="50" t="s">
        <v>10</v>
      </c>
      <c r="C71" s="39">
        <v>69</v>
      </c>
      <c r="D71" s="33"/>
      <c r="E71" s="13" t="s">
        <v>69</v>
      </c>
      <c r="F71" s="52">
        <v>378</v>
      </c>
      <c r="G71" s="103"/>
      <c r="H71" s="104"/>
    </row>
    <row r="72" spans="1:8" x14ac:dyDescent="0.2">
      <c r="A72" s="48" t="s">
        <v>298</v>
      </c>
      <c r="B72" s="50" t="s">
        <v>10</v>
      </c>
      <c r="C72" s="39">
        <v>70</v>
      </c>
      <c r="D72" s="33"/>
      <c r="E72" s="13" t="s">
        <v>70</v>
      </c>
      <c r="F72" s="52">
        <v>388</v>
      </c>
      <c r="G72" s="103"/>
      <c r="H72" s="104"/>
    </row>
    <row r="73" spans="1:8" x14ac:dyDescent="0.2">
      <c r="A73" s="48" t="s">
        <v>298</v>
      </c>
      <c r="B73" s="50" t="s">
        <v>10</v>
      </c>
      <c r="C73" s="39">
        <v>71</v>
      </c>
      <c r="D73" s="33"/>
      <c r="E73" s="13" t="s">
        <v>71</v>
      </c>
      <c r="F73" s="52" t="s">
        <v>291</v>
      </c>
      <c r="G73" s="103"/>
      <c r="H73" s="104"/>
    </row>
    <row r="74" spans="1:8" x14ac:dyDescent="0.2">
      <c r="A74" s="48" t="s">
        <v>298</v>
      </c>
      <c r="B74" s="49" t="s">
        <v>21</v>
      </c>
      <c r="C74" s="39">
        <v>72</v>
      </c>
      <c r="D74" s="119" t="s">
        <v>21</v>
      </c>
      <c r="E74" s="120" t="s">
        <v>367</v>
      </c>
      <c r="F74" s="121"/>
      <c r="G74" s="124">
        <f>SUBTOTAL(9,G75:G82)</f>
        <v>0</v>
      </c>
      <c r="H74" s="125">
        <f>SUBTOTAL(9,H75:H82)</f>
        <v>0</v>
      </c>
    </row>
    <row r="75" spans="1:8" x14ac:dyDescent="0.2">
      <c r="A75" s="48" t="s">
        <v>298</v>
      </c>
      <c r="B75" s="50" t="s">
        <v>21</v>
      </c>
      <c r="C75" s="39">
        <v>73</v>
      </c>
      <c r="D75" s="34" t="s">
        <v>292</v>
      </c>
      <c r="E75" s="13" t="s">
        <v>72</v>
      </c>
      <c r="F75" s="52">
        <v>211</v>
      </c>
      <c r="G75" s="103"/>
      <c r="H75" s="104"/>
    </row>
    <row r="76" spans="1:8" ht="12.75" customHeight="1" x14ac:dyDescent="0.2">
      <c r="A76" s="48" t="s">
        <v>298</v>
      </c>
      <c r="B76" s="50" t="s">
        <v>21</v>
      </c>
      <c r="C76" s="39">
        <v>74</v>
      </c>
      <c r="D76" s="34" t="s">
        <v>274</v>
      </c>
      <c r="E76" s="13" t="s">
        <v>73</v>
      </c>
      <c r="F76" s="52">
        <v>213</v>
      </c>
      <c r="G76" s="103"/>
      <c r="H76" s="104"/>
    </row>
    <row r="77" spans="1:8" x14ac:dyDescent="0.2">
      <c r="A77" s="48" t="s">
        <v>298</v>
      </c>
      <c r="B77" s="50" t="s">
        <v>21</v>
      </c>
      <c r="C77" s="39">
        <v>75</v>
      </c>
      <c r="D77" s="34" t="s">
        <v>271</v>
      </c>
      <c r="E77" s="13" t="s">
        <v>74</v>
      </c>
      <c r="F77" s="52">
        <v>221</v>
      </c>
      <c r="G77" s="103"/>
      <c r="H77" s="104"/>
    </row>
    <row r="78" spans="1:8" x14ac:dyDescent="0.2">
      <c r="A78" s="48" t="s">
        <v>298</v>
      </c>
      <c r="B78" s="50" t="s">
        <v>21</v>
      </c>
      <c r="C78" s="39">
        <v>76</v>
      </c>
      <c r="D78" s="34"/>
      <c r="E78" s="13" t="s">
        <v>75</v>
      </c>
      <c r="F78" s="52">
        <v>251</v>
      </c>
      <c r="G78" s="103"/>
      <c r="H78" s="104"/>
    </row>
    <row r="79" spans="1:8" x14ac:dyDescent="0.2">
      <c r="A79" s="48" t="s">
        <v>298</v>
      </c>
      <c r="B79" s="50" t="s">
        <v>21</v>
      </c>
      <c r="C79" s="39">
        <v>77</v>
      </c>
      <c r="D79" s="34"/>
      <c r="E79" s="13" t="s">
        <v>76</v>
      </c>
      <c r="F79" s="52">
        <v>253</v>
      </c>
      <c r="G79" s="103"/>
      <c r="H79" s="104"/>
    </row>
    <row r="80" spans="1:8" x14ac:dyDescent="0.2">
      <c r="A80" s="48" t="s">
        <v>298</v>
      </c>
      <c r="B80" s="50" t="s">
        <v>21</v>
      </c>
      <c r="C80" s="39">
        <v>78</v>
      </c>
      <c r="D80" s="34"/>
      <c r="E80" s="13"/>
      <c r="F80" s="52">
        <v>256</v>
      </c>
      <c r="G80" s="103"/>
      <c r="H80" s="104"/>
    </row>
    <row r="81" spans="1:8" x14ac:dyDescent="0.2">
      <c r="A81" s="48" t="s">
        <v>298</v>
      </c>
      <c r="B81" s="50" t="s">
        <v>21</v>
      </c>
      <c r="C81" s="39">
        <v>79</v>
      </c>
      <c r="D81" s="34"/>
      <c r="E81" s="13" t="s">
        <v>77</v>
      </c>
      <c r="F81" s="52">
        <v>259</v>
      </c>
      <c r="G81" s="103"/>
      <c r="H81" s="104"/>
    </row>
    <row r="82" spans="1:8" x14ac:dyDescent="0.2">
      <c r="A82" s="48" t="s">
        <v>298</v>
      </c>
      <c r="B82" s="50" t="s">
        <v>21</v>
      </c>
      <c r="C82" s="39">
        <v>80</v>
      </c>
      <c r="D82" s="35"/>
      <c r="E82" s="13" t="s">
        <v>78</v>
      </c>
      <c r="F82" s="52" t="s">
        <v>239</v>
      </c>
      <c r="G82" s="103"/>
      <c r="H82" s="104"/>
    </row>
    <row r="83" spans="1:8" x14ac:dyDescent="0.2">
      <c r="A83" s="48" t="s">
        <v>298</v>
      </c>
      <c r="B83" s="49" t="s">
        <v>29</v>
      </c>
      <c r="C83" s="39">
        <v>81</v>
      </c>
      <c r="D83" s="114" t="s">
        <v>29</v>
      </c>
      <c r="E83" s="120" t="s">
        <v>368</v>
      </c>
      <c r="F83" s="121"/>
      <c r="G83" s="124">
        <f>SUBTOTAL(9,G84:G86)</f>
        <v>0</v>
      </c>
      <c r="H83" s="125">
        <f>SUBTOTAL(9,H84:H86)</f>
        <v>0</v>
      </c>
    </row>
    <row r="84" spans="1:8" x14ac:dyDescent="0.2">
      <c r="A84" s="48" t="s">
        <v>298</v>
      </c>
      <c r="B84" s="50" t="s">
        <v>29</v>
      </c>
      <c r="C84" s="39">
        <v>82</v>
      </c>
      <c r="D84" s="34" t="s">
        <v>295</v>
      </c>
      <c r="E84" s="13" t="s">
        <v>79</v>
      </c>
      <c r="F84" s="52">
        <v>381</v>
      </c>
      <c r="G84" s="103"/>
      <c r="H84" s="104"/>
    </row>
    <row r="85" spans="1:8" ht="12.75" customHeight="1" x14ac:dyDescent="0.2">
      <c r="A85" s="48" t="s">
        <v>298</v>
      </c>
      <c r="B85" s="50" t="s">
        <v>29</v>
      </c>
      <c r="C85" s="39">
        <v>83</v>
      </c>
      <c r="D85" s="34" t="s">
        <v>293</v>
      </c>
      <c r="E85" s="13" t="s">
        <v>80</v>
      </c>
      <c r="F85" s="52">
        <v>385</v>
      </c>
      <c r="G85" s="103"/>
      <c r="H85" s="104"/>
    </row>
    <row r="86" spans="1:8" x14ac:dyDescent="0.2">
      <c r="A86" s="48" t="s">
        <v>298</v>
      </c>
      <c r="B86" s="50" t="s">
        <v>29</v>
      </c>
      <c r="C86" s="39">
        <v>84</v>
      </c>
      <c r="D86" s="36" t="s">
        <v>294</v>
      </c>
      <c r="E86" s="13" t="s">
        <v>81</v>
      </c>
      <c r="F86" s="52">
        <v>386</v>
      </c>
      <c r="G86" s="103"/>
      <c r="H86" s="104"/>
    </row>
    <row r="87" spans="1:8" ht="26.25" customHeight="1" x14ac:dyDescent="0.2">
      <c r="A87" s="56"/>
      <c r="B87" s="49"/>
      <c r="C87" s="39">
        <v>85</v>
      </c>
      <c r="D87" s="127"/>
      <c r="E87" s="128" t="s">
        <v>369</v>
      </c>
      <c r="F87" s="121"/>
      <c r="G87" s="129">
        <f>G3+G43</f>
        <v>0</v>
      </c>
      <c r="H87" s="130">
        <f>H3+H43</f>
        <v>0</v>
      </c>
    </row>
    <row r="88" spans="1:8" ht="26.25" customHeight="1" x14ac:dyDescent="0.2">
      <c r="A88" s="56"/>
      <c r="B88" s="49"/>
      <c r="C88" s="39"/>
      <c r="D88" s="127"/>
      <c r="E88" s="128" t="s">
        <v>296</v>
      </c>
      <c r="F88" s="121"/>
      <c r="G88" s="131"/>
      <c r="H88" s="132"/>
    </row>
    <row r="89" spans="1:8" ht="15" customHeight="1" x14ac:dyDescent="0.2">
      <c r="A89" s="56" t="s">
        <v>299</v>
      </c>
      <c r="B89" s="49"/>
      <c r="C89" s="39">
        <v>86</v>
      </c>
      <c r="D89" s="119" t="s">
        <v>1</v>
      </c>
      <c r="E89" s="120" t="s">
        <v>304</v>
      </c>
      <c r="F89" s="121"/>
      <c r="G89" s="122">
        <f>G90+G94</f>
        <v>0</v>
      </c>
      <c r="H89" s="123">
        <f>H90+H94</f>
        <v>0</v>
      </c>
    </row>
    <row r="90" spans="1:8" x14ac:dyDescent="0.2">
      <c r="A90" s="48" t="s">
        <v>299</v>
      </c>
      <c r="B90" s="49" t="s">
        <v>2</v>
      </c>
      <c r="C90" s="39">
        <v>87</v>
      </c>
      <c r="D90" s="119" t="s">
        <v>2</v>
      </c>
      <c r="E90" s="120" t="s">
        <v>370</v>
      </c>
      <c r="F90" s="121"/>
      <c r="G90" s="124">
        <f>SUBTOTAL(9,G91:G93)</f>
        <v>0</v>
      </c>
      <c r="H90" s="125">
        <f>SUBTOTAL(9,H91:H93)</f>
        <v>0</v>
      </c>
    </row>
    <row r="91" spans="1:8" x14ac:dyDescent="0.2">
      <c r="A91" s="48" t="s">
        <v>299</v>
      </c>
      <c r="B91" s="50" t="s">
        <v>2</v>
      </c>
      <c r="C91" s="39">
        <v>88</v>
      </c>
      <c r="D91" s="33" t="s">
        <v>83</v>
      </c>
      <c r="E91" s="13" t="s">
        <v>82</v>
      </c>
      <c r="F91" s="52" t="s">
        <v>240</v>
      </c>
      <c r="G91" s="103"/>
      <c r="H91" s="104"/>
    </row>
    <row r="92" spans="1:8" x14ac:dyDescent="0.2">
      <c r="A92" s="48" t="s">
        <v>299</v>
      </c>
      <c r="B92" s="50" t="s">
        <v>2</v>
      </c>
      <c r="C92" s="39">
        <v>89</v>
      </c>
      <c r="D92" s="33"/>
      <c r="E92" s="13" t="s">
        <v>84</v>
      </c>
      <c r="F92" s="52" t="s">
        <v>241</v>
      </c>
      <c r="G92" s="103"/>
      <c r="H92" s="104"/>
    </row>
    <row r="93" spans="1:8" x14ac:dyDescent="0.2">
      <c r="A93" s="48" t="s">
        <v>299</v>
      </c>
      <c r="B93" s="50" t="s">
        <v>2</v>
      </c>
      <c r="C93" s="39">
        <v>90</v>
      </c>
      <c r="D93" s="36"/>
      <c r="E93" s="13" t="s">
        <v>85</v>
      </c>
      <c r="F93" s="52" t="s">
        <v>242</v>
      </c>
      <c r="G93" s="103"/>
      <c r="H93" s="104"/>
    </row>
    <row r="94" spans="1:8" x14ac:dyDescent="0.2">
      <c r="A94" s="48" t="s">
        <v>299</v>
      </c>
      <c r="B94" s="49" t="s">
        <v>10</v>
      </c>
      <c r="C94" s="39">
        <v>91</v>
      </c>
      <c r="D94" s="114" t="s">
        <v>10</v>
      </c>
      <c r="E94" s="120" t="s">
        <v>371</v>
      </c>
      <c r="F94" s="121"/>
      <c r="G94" s="124">
        <f>SUBTOTAL(9,G95:G97)</f>
        <v>0</v>
      </c>
      <c r="H94" s="125">
        <f>SUBTOTAL(9,H95:H97)</f>
        <v>0</v>
      </c>
    </row>
    <row r="95" spans="1:8" x14ac:dyDescent="0.2">
      <c r="A95" s="48" t="s">
        <v>299</v>
      </c>
      <c r="B95" s="50" t="s">
        <v>10</v>
      </c>
      <c r="C95" s="39">
        <v>92</v>
      </c>
      <c r="D95" s="33" t="s">
        <v>300</v>
      </c>
      <c r="E95" s="13" t="s">
        <v>86</v>
      </c>
      <c r="F95" s="52" t="s">
        <v>243</v>
      </c>
      <c r="G95" s="66" t="s">
        <v>87</v>
      </c>
      <c r="H95" s="104"/>
    </row>
    <row r="96" spans="1:8" x14ac:dyDescent="0.2">
      <c r="A96" s="48" t="s">
        <v>299</v>
      </c>
      <c r="B96" s="50" t="s">
        <v>10</v>
      </c>
      <c r="C96" s="39">
        <v>93</v>
      </c>
      <c r="D96" s="34" t="s">
        <v>301</v>
      </c>
      <c r="E96" s="15" t="s">
        <v>88</v>
      </c>
      <c r="F96" s="52" t="s">
        <v>244</v>
      </c>
      <c r="G96" s="108"/>
      <c r="H96" s="106" t="s">
        <v>87</v>
      </c>
    </row>
    <row r="97" spans="1:8" x14ac:dyDescent="0.2">
      <c r="A97" s="48" t="s">
        <v>299</v>
      </c>
      <c r="B97" s="50" t="s">
        <v>10</v>
      </c>
      <c r="C97" s="39">
        <v>94</v>
      </c>
      <c r="D97" s="35"/>
      <c r="E97" s="15" t="s">
        <v>89</v>
      </c>
      <c r="F97" s="52" t="s">
        <v>245</v>
      </c>
      <c r="G97" s="103"/>
      <c r="H97" s="107"/>
    </row>
    <row r="98" spans="1:8" ht="15" customHeight="1" x14ac:dyDescent="0.2">
      <c r="A98" s="56" t="s">
        <v>302</v>
      </c>
      <c r="B98" s="49"/>
      <c r="C98" s="39">
        <v>95</v>
      </c>
      <c r="D98" s="133" t="s">
        <v>41</v>
      </c>
      <c r="E98" s="120" t="s">
        <v>303</v>
      </c>
      <c r="F98" s="121"/>
      <c r="G98" s="124">
        <f>G99+G101+G109+G133</f>
        <v>0</v>
      </c>
      <c r="H98" s="125">
        <f>H99+H101+H109+H133</f>
        <v>0</v>
      </c>
    </row>
    <row r="99" spans="1:8" x14ac:dyDescent="0.2">
      <c r="A99" s="48" t="s">
        <v>302</v>
      </c>
      <c r="B99" s="49" t="s">
        <v>2</v>
      </c>
      <c r="C99" s="39">
        <v>96</v>
      </c>
      <c r="D99" s="119" t="s">
        <v>2</v>
      </c>
      <c r="E99" s="120" t="s">
        <v>372</v>
      </c>
      <c r="F99" s="121"/>
      <c r="G99" s="124">
        <f>SUBTOTAL(9,G100)</f>
        <v>0</v>
      </c>
      <c r="H99" s="125">
        <f>SUBTOTAL(9,H100)</f>
        <v>0</v>
      </c>
    </row>
    <row r="100" spans="1:8" x14ac:dyDescent="0.2">
      <c r="A100" s="48" t="s">
        <v>302</v>
      </c>
      <c r="B100" s="50" t="s">
        <v>2</v>
      </c>
      <c r="C100" s="39">
        <v>97</v>
      </c>
      <c r="D100" s="37" t="s">
        <v>90</v>
      </c>
      <c r="E100" s="14" t="s">
        <v>90</v>
      </c>
      <c r="F100" s="52" t="s">
        <v>246</v>
      </c>
      <c r="G100" s="103"/>
      <c r="H100" s="107"/>
    </row>
    <row r="101" spans="1:8" x14ac:dyDescent="0.2">
      <c r="A101" s="48" t="s">
        <v>302</v>
      </c>
      <c r="B101" s="49" t="s">
        <v>10</v>
      </c>
      <c r="C101" s="39">
        <v>98</v>
      </c>
      <c r="D101" s="119" t="s">
        <v>10</v>
      </c>
      <c r="E101" s="120" t="s">
        <v>373</v>
      </c>
      <c r="F101" s="121"/>
      <c r="G101" s="124">
        <f>SUBTOTAL(9,G102:G108)</f>
        <v>0</v>
      </c>
      <c r="H101" s="125">
        <f>SUBTOTAL(9,H102:H108)</f>
        <v>0</v>
      </c>
    </row>
    <row r="102" spans="1:8" x14ac:dyDescent="0.2">
      <c r="A102" s="48" t="s">
        <v>302</v>
      </c>
      <c r="B102" s="50" t="s">
        <v>10</v>
      </c>
      <c r="C102" s="39">
        <v>99</v>
      </c>
      <c r="D102" s="33" t="s">
        <v>307</v>
      </c>
      <c r="E102" s="13" t="s">
        <v>91</v>
      </c>
      <c r="F102" s="52" t="s">
        <v>247</v>
      </c>
      <c r="G102" s="103"/>
      <c r="H102" s="104"/>
    </row>
    <row r="103" spans="1:8" x14ac:dyDescent="0.2">
      <c r="A103" s="48" t="s">
        <v>302</v>
      </c>
      <c r="B103" s="50" t="s">
        <v>10</v>
      </c>
      <c r="C103" s="39">
        <v>100</v>
      </c>
      <c r="D103" s="33" t="s">
        <v>309</v>
      </c>
      <c r="E103" s="13" t="s">
        <v>92</v>
      </c>
      <c r="F103" s="52" t="s">
        <v>268</v>
      </c>
      <c r="G103" s="103"/>
      <c r="H103" s="104"/>
    </row>
    <row r="104" spans="1:8" x14ac:dyDescent="0.2">
      <c r="A104" s="48" t="s">
        <v>302</v>
      </c>
      <c r="B104" s="50" t="s">
        <v>10</v>
      </c>
      <c r="C104" s="39">
        <v>101</v>
      </c>
      <c r="D104" s="34" t="s">
        <v>308</v>
      </c>
      <c r="E104" s="13" t="s">
        <v>93</v>
      </c>
      <c r="F104" s="52" t="s">
        <v>267</v>
      </c>
      <c r="G104" s="103"/>
      <c r="H104" s="104"/>
    </row>
    <row r="105" spans="1:8" x14ac:dyDescent="0.2">
      <c r="A105" s="48" t="s">
        <v>302</v>
      </c>
      <c r="B105" s="50" t="s">
        <v>10</v>
      </c>
      <c r="C105" s="39">
        <v>102</v>
      </c>
      <c r="D105" s="34"/>
      <c r="E105" s="13" t="s">
        <v>94</v>
      </c>
      <c r="F105" s="52" t="s">
        <v>266</v>
      </c>
      <c r="G105" s="103"/>
      <c r="H105" s="104"/>
    </row>
    <row r="106" spans="1:8" x14ac:dyDescent="0.2">
      <c r="A106" s="48" t="s">
        <v>302</v>
      </c>
      <c r="B106" s="50" t="s">
        <v>10</v>
      </c>
      <c r="C106" s="39">
        <v>103</v>
      </c>
      <c r="D106" s="34"/>
      <c r="E106" s="13" t="s">
        <v>95</v>
      </c>
      <c r="F106" s="52" t="s">
        <v>265</v>
      </c>
      <c r="G106" s="103"/>
      <c r="H106" s="104"/>
    </row>
    <row r="107" spans="1:8" x14ac:dyDescent="0.2">
      <c r="A107" s="48" t="s">
        <v>302</v>
      </c>
      <c r="B107" s="50" t="s">
        <v>10</v>
      </c>
      <c r="C107" s="39">
        <v>104</v>
      </c>
      <c r="D107" s="34"/>
      <c r="E107" s="13" t="s">
        <v>96</v>
      </c>
      <c r="F107" s="52" t="s">
        <v>310</v>
      </c>
      <c r="G107" s="103"/>
      <c r="H107" s="104"/>
    </row>
    <row r="108" spans="1:8" x14ac:dyDescent="0.2">
      <c r="A108" s="48" t="s">
        <v>302</v>
      </c>
      <c r="B108" s="50" t="s">
        <v>10</v>
      </c>
      <c r="C108" s="39">
        <v>105</v>
      </c>
      <c r="D108" s="35"/>
      <c r="E108" s="13" t="s">
        <v>97</v>
      </c>
      <c r="F108" s="52" t="s">
        <v>264</v>
      </c>
      <c r="G108" s="103"/>
      <c r="H108" s="104"/>
    </row>
    <row r="109" spans="1:8" x14ac:dyDescent="0.2">
      <c r="A109" s="48" t="s">
        <v>302</v>
      </c>
      <c r="B109" s="49" t="s">
        <v>21</v>
      </c>
      <c r="C109" s="39">
        <v>106</v>
      </c>
      <c r="D109" s="119" t="s">
        <v>21</v>
      </c>
      <c r="E109" s="120" t="s">
        <v>374</v>
      </c>
      <c r="F109" s="121"/>
      <c r="G109" s="124">
        <f>SUBTOTAL(9,G110:G132)</f>
        <v>0</v>
      </c>
      <c r="H109" s="125">
        <f>SUBTOTAL(9,H110:H132)</f>
        <v>0</v>
      </c>
    </row>
    <row r="110" spans="1:8" x14ac:dyDescent="0.2">
      <c r="A110" s="48" t="s">
        <v>302</v>
      </c>
      <c r="B110" s="50" t="s">
        <v>21</v>
      </c>
      <c r="C110" s="39">
        <v>107</v>
      </c>
      <c r="D110" s="34" t="s">
        <v>311</v>
      </c>
      <c r="E110" s="13" t="s">
        <v>98</v>
      </c>
      <c r="F110" s="52" t="s">
        <v>263</v>
      </c>
      <c r="G110" s="103"/>
      <c r="H110" s="104"/>
    </row>
    <row r="111" spans="1:8" x14ac:dyDescent="0.2">
      <c r="A111" s="48" t="s">
        <v>302</v>
      </c>
      <c r="B111" s="50" t="s">
        <v>21</v>
      </c>
      <c r="C111" s="39">
        <v>108</v>
      </c>
      <c r="D111" s="34" t="s">
        <v>309</v>
      </c>
      <c r="E111" s="13" t="s">
        <v>99</v>
      </c>
      <c r="F111" s="52" t="s">
        <v>262</v>
      </c>
      <c r="G111" s="103"/>
      <c r="H111" s="104"/>
    </row>
    <row r="112" spans="1:8" x14ac:dyDescent="0.2">
      <c r="A112" s="48" t="s">
        <v>302</v>
      </c>
      <c r="B112" s="50" t="s">
        <v>21</v>
      </c>
      <c r="C112" s="39">
        <v>109</v>
      </c>
      <c r="D112" s="34"/>
      <c r="E112" s="13" t="s">
        <v>100</v>
      </c>
      <c r="F112" s="52" t="s">
        <v>261</v>
      </c>
      <c r="G112" s="103"/>
      <c r="H112" s="104"/>
    </row>
    <row r="113" spans="1:8" x14ac:dyDescent="0.2">
      <c r="A113" s="48" t="s">
        <v>302</v>
      </c>
      <c r="B113" s="50" t="s">
        <v>21</v>
      </c>
      <c r="C113" s="39">
        <v>110</v>
      </c>
      <c r="D113" s="34"/>
      <c r="E113" s="13" t="s">
        <v>101</v>
      </c>
      <c r="F113" s="52" t="s">
        <v>260</v>
      </c>
      <c r="G113" s="103"/>
      <c r="H113" s="104"/>
    </row>
    <row r="114" spans="1:8" x14ac:dyDescent="0.2">
      <c r="A114" s="48" t="s">
        <v>302</v>
      </c>
      <c r="B114" s="50" t="s">
        <v>21</v>
      </c>
      <c r="C114" s="39">
        <v>111</v>
      </c>
      <c r="D114" s="34"/>
      <c r="E114" s="13" t="s">
        <v>102</v>
      </c>
      <c r="F114" s="52" t="s">
        <v>259</v>
      </c>
      <c r="G114" s="103"/>
      <c r="H114" s="104"/>
    </row>
    <row r="115" spans="1:8" x14ac:dyDescent="0.2">
      <c r="A115" s="48" t="s">
        <v>302</v>
      </c>
      <c r="B115" s="50" t="s">
        <v>21</v>
      </c>
      <c r="C115" s="39">
        <v>112</v>
      </c>
      <c r="D115" s="34"/>
      <c r="E115" s="13" t="s">
        <v>103</v>
      </c>
      <c r="F115" s="52" t="s">
        <v>258</v>
      </c>
      <c r="G115" s="103"/>
      <c r="H115" s="104"/>
    </row>
    <row r="116" spans="1:8" x14ac:dyDescent="0.2">
      <c r="A116" s="48" t="s">
        <v>302</v>
      </c>
      <c r="B116" s="50" t="s">
        <v>21</v>
      </c>
      <c r="C116" s="39">
        <v>113</v>
      </c>
      <c r="D116" s="34"/>
      <c r="E116" s="13" t="s">
        <v>104</v>
      </c>
      <c r="F116" s="52" t="s">
        <v>232</v>
      </c>
      <c r="G116" s="103"/>
      <c r="H116" s="104"/>
    </row>
    <row r="117" spans="1:8" x14ac:dyDescent="0.2">
      <c r="A117" s="48" t="s">
        <v>302</v>
      </c>
      <c r="B117" s="50" t="s">
        <v>21</v>
      </c>
      <c r="C117" s="39">
        <v>114</v>
      </c>
      <c r="D117" s="34"/>
      <c r="E117" s="13" t="s">
        <v>60</v>
      </c>
      <c r="F117" s="52" t="s">
        <v>233</v>
      </c>
      <c r="G117" s="103"/>
      <c r="H117" s="104"/>
    </row>
    <row r="118" spans="1:8" x14ac:dyDescent="0.2">
      <c r="A118" s="48" t="s">
        <v>302</v>
      </c>
      <c r="B118" s="50" t="s">
        <v>21</v>
      </c>
      <c r="C118" s="39">
        <v>115</v>
      </c>
      <c r="D118" s="34"/>
      <c r="E118" s="13" t="s">
        <v>61</v>
      </c>
      <c r="F118" s="52" t="s">
        <v>234</v>
      </c>
      <c r="G118" s="103"/>
      <c r="H118" s="104"/>
    </row>
    <row r="119" spans="1:8" x14ac:dyDescent="0.2">
      <c r="A119" s="48" t="s">
        <v>302</v>
      </c>
      <c r="B119" s="50" t="s">
        <v>21</v>
      </c>
      <c r="C119" s="39">
        <v>116</v>
      </c>
      <c r="D119" s="34"/>
      <c r="E119" s="16" t="s">
        <v>62</v>
      </c>
      <c r="F119" s="52" t="s">
        <v>235</v>
      </c>
      <c r="G119" s="103"/>
      <c r="H119" s="104"/>
    </row>
    <row r="120" spans="1:8" x14ac:dyDescent="0.2">
      <c r="A120" s="48" t="s">
        <v>302</v>
      </c>
      <c r="B120" s="50" t="s">
        <v>21</v>
      </c>
      <c r="C120" s="39">
        <v>117</v>
      </c>
      <c r="D120" s="34"/>
      <c r="E120" s="13" t="s">
        <v>63</v>
      </c>
      <c r="F120" s="52" t="s">
        <v>236</v>
      </c>
      <c r="G120" s="103"/>
      <c r="H120" s="104"/>
    </row>
    <row r="121" spans="1:8" x14ac:dyDescent="0.2">
      <c r="A121" s="48" t="s">
        <v>302</v>
      </c>
      <c r="B121" s="50" t="s">
        <v>21</v>
      </c>
      <c r="C121" s="39">
        <v>118</v>
      </c>
      <c r="D121" s="34"/>
      <c r="E121" s="13" t="s">
        <v>105</v>
      </c>
      <c r="F121" s="52" t="s">
        <v>237</v>
      </c>
      <c r="G121" s="103"/>
      <c r="H121" s="104"/>
    </row>
    <row r="122" spans="1:8" x14ac:dyDescent="0.2">
      <c r="A122" s="48" t="s">
        <v>302</v>
      </c>
      <c r="B122" s="50" t="s">
        <v>21</v>
      </c>
      <c r="C122" s="39">
        <v>119</v>
      </c>
      <c r="D122" s="34"/>
      <c r="E122" s="13" t="s">
        <v>106</v>
      </c>
      <c r="F122" s="52" t="s">
        <v>238</v>
      </c>
      <c r="G122" s="103"/>
      <c r="H122" s="104"/>
    </row>
    <row r="123" spans="1:8" x14ac:dyDescent="0.2">
      <c r="A123" s="48" t="s">
        <v>302</v>
      </c>
      <c r="B123" s="50" t="s">
        <v>21</v>
      </c>
      <c r="C123" s="39">
        <v>120</v>
      </c>
      <c r="D123" s="34"/>
      <c r="E123" s="13" t="s">
        <v>107</v>
      </c>
      <c r="F123" s="52" t="s">
        <v>257</v>
      </c>
      <c r="G123" s="103"/>
      <c r="H123" s="104"/>
    </row>
    <row r="124" spans="1:8" x14ac:dyDescent="0.2">
      <c r="A124" s="48" t="s">
        <v>302</v>
      </c>
      <c r="B124" s="50" t="s">
        <v>21</v>
      </c>
      <c r="C124" s="39">
        <v>121</v>
      </c>
      <c r="D124" s="34"/>
      <c r="E124" s="13" t="s">
        <v>108</v>
      </c>
      <c r="F124" s="52" t="s">
        <v>256</v>
      </c>
      <c r="G124" s="103"/>
      <c r="H124" s="104"/>
    </row>
    <row r="125" spans="1:8" x14ac:dyDescent="0.2">
      <c r="A125" s="48" t="s">
        <v>302</v>
      </c>
      <c r="B125" s="50" t="s">
        <v>21</v>
      </c>
      <c r="C125" s="39">
        <v>122</v>
      </c>
      <c r="D125" s="34"/>
      <c r="E125" s="13" t="s">
        <v>109</v>
      </c>
      <c r="F125" s="52" t="s">
        <v>255</v>
      </c>
      <c r="G125" s="103"/>
      <c r="H125" s="104"/>
    </row>
    <row r="126" spans="1:8" x14ac:dyDescent="0.2">
      <c r="A126" s="48" t="s">
        <v>302</v>
      </c>
      <c r="B126" s="50" t="s">
        <v>21</v>
      </c>
      <c r="C126" s="39">
        <v>123</v>
      </c>
      <c r="D126" s="34"/>
      <c r="E126" s="13" t="s">
        <v>110</v>
      </c>
      <c r="F126" s="52" t="s">
        <v>251</v>
      </c>
      <c r="G126" s="103"/>
      <c r="H126" s="104"/>
    </row>
    <row r="127" spans="1:8" x14ac:dyDescent="0.2">
      <c r="A127" s="48" t="s">
        <v>302</v>
      </c>
      <c r="B127" s="50" t="s">
        <v>21</v>
      </c>
      <c r="C127" s="39">
        <v>124</v>
      </c>
      <c r="D127" s="34"/>
      <c r="E127" s="13" t="s">
        <v>111</v>
      </c>
      <c r="F127" s="52" t="s">
        <v>254</v>
      </c>
      <c r="G127" s="103"/>
      <c r="H127" s="104"/>
    </row>
    <row r="128" spans="1:8" x14ac:dyDescent="0.2">
      <c r="A128" s="48" t="s">
        <v>302</v>
      </c>
      <c r="B128" s="50" t="s">
        <v>21</v>
      </c>
      <c r="C128" s="39">
        <v>125</v>
      </c>
      <c r="D128" s="34"/>
      <c r="E128" s="13" t="s">
        <v>112</v>
      </c>
      <c r="F128" s="52" t="s">
        <v>253</v>
      </c>
      <c r="G128" s="103"/>
      <c r="H128" s="104"/>
    </row>
    <row r="129" spans="1:8" x14ac:dyDescent="0.2">
      <c r="A129" s="48" t="s">
        <v>302</v>
      </c>
      <c r="B129" s="50" t="s">
        <v>21</v>
      </c>
      <c r="C129" s="39">
        <v>126</v>
      </c>
      <c r="D129" s="34"/>
      <c r="E129" s="13" t="s">
        <v>113</v>
      </c>
      <c r="F129" s="52" t="s">
        <v>252</v>
      </c>
      <c r="G129" s="103"/>
      <c r="H129" s="104"/>
    </row>
    <row r="130" spans="1:8" x14ac:dyDescent="0.2">
      <c r="A130" s="48" t="s">
        <v>302</v>
      </c>
      <c r="B130" s="50" t="s">
        <v>21</v>
      </c>
      <c r="C130" s="39">
        <v>127</v>
      </c>
      <c r="D130" s="34"/>
      <c r="E130" s="13" t="s">
        <v>114</v>
      </c>
      <c r="F130" s="52" t="s">
        <v>312</v>
      </c>
      <c r="G130" s="103"/>
      <c r="H130" s="104"/>
    </row>
    <row r="131" spans="1:8" x14ac:dyDescent="0.2">
      <c r="A131" s="48" t="s">
        <v>302</v>
      </c>
      <c r="B131" s="50" t="s">
        <v>21</v>
      </c>
      <c r="C131" s="39">
        <v>128</v>
      </c>
      <c r="D131" s="34"/>
      <c r="E131" s="13" t="s">
        <v>96</v>
      </c>
      <c r="F131" s="52" t="s">
        <v>310</v>
      </c>
      <c r="G131" s="103"/>
      <c r="H131" s="104"/>
    </row>
    <row r="132" spans="1:8" x14ac:dyDescent="0.2">
      <c r="A132" s="48" t="s">
        <v>302</v>
      </c>
      <c r="B132" s="50" t="s">
        <v>21</v>
      </c>
      <c r="C132" s="39">
        <v>129</v>
      </c>
      <c r="D132" s="35"/>
      <c r="E132" s="13" t="s">
        <v>115</v>
      </c>
      <c r="F132" s="52" t="s">
        <v>313</v>
      </c>
      <c r="G132" s="103"/>
      <c r="H132" s="104"/>
    </row>
    <row r="133" spans="1:8" x14ac:dyDescent="0.2">
      <c r="A133" s="48" t="s">
        <v>302</v>
      </c>
      <c r="B133" s="49" t="s">
        <v>29</v>
      </c>
      <c r="C133" s="39">
        <v>130</v>
      </c>
      <c r="D133" s="119" t="s">
        <v>29</v>
      </c>
      <c r="E133" s="120" t="s">
        <v>375</v>
      </c>
      <c r="F133" s="121"/>
      <c r="G133" s="124">
        <f>SUBTOTAL(9,G134:G136)</f>
        <v>0</v>
      </c>
      <c r="H133" s="125">
        <f>SUBTOTAL(9,H134:H136)</f>
        <v>0</v>
      </c>
    </row>
    <row r="134" spans="1:8" x14ac:dyDescent="0.2">
      <c r="A134" s="48" t="s">
        <v>302</v>
      </c>
      <c r="B134" s="50" t="s">
        <v>29</v>
      </c>
      <c r="C134" s="39">
        <v>131</v>
      </c>
      <c r="D134" s="34" t="s">
        <v>295</v>
      </c>
      <c r="E134" s="13" t="s">
        <v>116</v>
      </c>
      <c r="F134" s="52" t="s">
        <v>250</v>
      </c>
      <c r="G134" s="103"/>
      <c r="H134" s="104"/>
    </row>
    <row r="135" spans="1:8" x14ac:dyDescent="0.2">
      <c r="A135" s="48" t="s">
        <v>302</v>
      </c>
      <c r="B135" s="50" t="s">
        <v>29</v>
      </c>
      <c r="C135" s="39">
        <v>132</v>
      </c>
      <c r="D135" s="34" t="s">
        <v>314</v>
      </c>
      <c r="E135" s="13" t="s">
        <v>117</v>
      </c>
      <c r="F135" s="52" t="s">
        <v>249</v>
      </c>
      <c r="G135" s="103"/>
      <c r="H135" s="104"/>
    </row>
    <row r="136" spans="1:8" x14ac:dyDescent="0.2">
      <c r="A136" s="48" t="s">
        <v>302</v>
      </c>
      <c r="B136" s="50" t="s">
        <v>29</v>
      </c>
      <c r="C136" s="39">
        <v>133</v>
      </c>
      <c r="D136" s="35"/>
      <c r="E136" s="13" t="s">
        <v>118</v>
      </c>
      <c r="F136" s="52" t="s">
        <v>248</v>
      </c>
      <c r="G136" s="103"/>
      <c r="H136" s="104"/>
    </row>
    <row r="137" spans="1:8" ht="26.25" customHeight="1" thickBot="1" x14ac:dyDescent="0.25">
      <c r="A137" s="57"/>
      <c r="B137" s="58"/>
      <c r="C137" s="40">
        <v>134</v>
      </c>
      <c r="D137" s="134"/>
      <c r="E137" s="135" t="s">
        <v>376</v>
      </c>
      <c r="F137" s="136"/>
      <c r="G137" s="137">
        <f>G89+G98</f>
        <v>0</v>
      </c>
      <c r="H137" s="138">
        <f>H89+H98</f>
        <v>0</v>
      </c>
    </row>
  </sheetData>
  <autoFilter ref="A1:H137"/>
  <phoneticPr fontId="4" type="noConversion"/>
  <pageMargins left="0.23622047244094491" right="0.23622047244094491" top="0.88916666666666666" bottom="0.98425196850393704" header="0.23622047244094491" footer="0.23622047244094491"/>
  <pageSetup paperSize="9" scale="86" firstPageNumber="0" fitToHeight="0" orientation="portrait" r:id="rId1"/>
  <headerFooter differentOddEven="1" differentFirst="1" alignWithMargins="0">
    <oddHeader>&amp;C&amp;"Arial,Tučné"&amp;12Výkaz hospodaření farnosti vedoucí podvojné účetnictví
ROZVAHA</oddHeader>
    <oddFooter>&amp;Cstrana 4 z 9</oddFooter>
    <evenHeader>&amp;C&amp;"Arial,Tučné"&amp;12Výkaz hospodaření farnosti vedoucí podvojné účetnictví
ROZVAHA</evenHeader>
    <evenFooter>&amp;Cstrana 3 z 9</evenFooter>
    <firstHeader>&amp;C&amp;"Arial,Tučné"&amp;12Výkaz hospodaření farnosti vedoucí podvojné účetnictví
ROZVAHA</firstHeader>
    <firstFooter>&amp;Cstrana 2 z 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OutlineSymbols="0" view="pageLayout" topLeftCell="C1" zoomScaleNormal="110" workbookViewId="0">
      <selection activeCell="D9" sqref="D9"/>
    </sheetView>
  </sheetViews>
  <sheetFormatPr defaultRowHeight="12" x14ac:dyDescent="0.2"/>
  <cols>
    <col min="1" max="2" width="4.28515625" style="7" hidden="1" customWidth="1"/>
    <col min="3" max="3" width="8" style="8" customWidth="1"/>
    <col min="4" max="4" width="53.28515625" style="9" bestFit="1" customWidth="1"/>
    <col min="5" max="5" width="5.7109375" style="10" customWidth="1"/>
    <col min="6" max="8" width="13" style="10" customWidth="1"/>
    <col min="9" max="16384" width="9.140625" style="43"/>
  </cols>
  <sheetData>
    <row r="1" spans="1:8" s="1" customFormat="1" ht="36.75" thickBot="1" x14ac:dyDescent="0.25">
      <c r="A1" s="17" t="s">
        <v>193</v>
      </c>
      <c r="B1" s="17" t="s">
        <v>192</v>
      </c>
      <c r="C1" s="141" t="s">
        <v>179</v>
      </c>
      <c r="D1" s="142" t="s">
        <v>119</v>
      </c>
      <c r="E1" s="142" t="s">
        <v>180</v>
      </c>
      <c r="F1" s="141" t="s">
        <v>415</v>
      </c>
      <c r="G1" s="141" t="s">
        <v>416</v>
      </c>
      <c r="H1" s="143" t="s">
        <v>417</v>
      </c>
    </row>
    <row r="2" spans="1:8" s="2" customFormat="1" ht="15.75" thickBot="1" x14ac:dyDescent="0.25">
      <c r="A2" s="12" t="s">
        <v>1</v>
      </c>
      <c r="B2" s="25"/>
      <c r="C2" s="174"/>
      <c r="D2" s="144" t="s">
        <v>181</v>
      </c>
      <c r="E2" s="145"/>
      <c r="F2" s="146"/>
      <c r="G2" s="147"/>
      <c r="H2" s="148"/>
    </row>
    <row r="3" spans="1:8" s="11" customFormat="1" x14ac:dyDescent="0.2">
      <c r="A3" s="3" t="s">
        <v>1</v>
      </c>
      <c r="B3" s="26" t="s">
        <v>2</v>
      </c>
      <c r="C3" s="70">
        <v>1</v>
      </c>
      <c r="D3" s="149" t="s">
        <v>377</v>
      </c>
      <c r="E3" s="150"/>
      <c r="F3" s="151">
        <f>SUBTOTAL(9,F4:F7)</f>
        <v>0</v>
      </c>
      <c r="G3" s="152">
        <f>SUBTOTAL(9,G4:G7)</f>
        <v>0</v>
      </c>
      <c r="H3" s="153">
        <f>SUBTOTAL(9,H4:H7)</f>
        <v>0</v>
      </c>
    </row>
    <row r="4" spans="1:8" x14ac:dyDescent="0.2">
      <c r="A4" s="3" t="s">
        <v>1</v>
      </c>
      <c r="B4" s="27" t="s">
        <v>2</v>
      </c>
      <c r="C4" s="70">
        <v>2</v>
      </c>
      <c r="D4" s="32" t="s">
        <v>120</v>
      </c>
      <c r="E4" s="4">
        <v>501</v>
      </c>
      <c r="F4" s="176"/>
      <c r="G4" s="177"/>
      <c r="H4" s="67">
        <f>SUM(F4:G4)</f>
        <v>0</v>
      </c>
    </row>
    <row r="5" spans="1:8" x14ac:dyDescent="0.2">
      <c r="A5" s="3" t="s">
        <v>1</v>
      </c>
      <c r="B5" s="27" t="s">
        <v>2</v>
      </c>
      <c r="C5" s="70">
        <v>3</v>
      </c>
      <c r="D5" s="32" t="s">
        <v>121</v>
      </c>
      <c r="E5" s="4">
        <v>502</v>
      </c>
      <c r="F5" s="176"/>
      <c r="G5" s="177"/>
      <c r="H5" s="67">
        <f t="shared" ref="H5:H43" si="0">SUM(F5:G5)</f>
        <v>0</v>
      </c>
    </row>
    <row r="6" spans="1:8" x14ac:dyDescent="0.2">
      <c r="A6" s="3" t="s">
        <v>1</v>
      </c>
      <c r="B6" s="27" t="s">
        <v>2</v>
      </c>
      <c r="C6" s="70">
        <v>4</v>
      </c>
      <c r="D6" s="32" t="s">
        <v>122</v>
      </c>
      <c r="E6" s="4">
        <v>503</v>
      </c>
      <c r="F6" s="176"/>
      <c r="G6" s="177"/>
      <c r="H6" s="67">
        <f t="shared" si="0"/>
        <v>0</v>
      </c>
    </row>
    <row r="7" spans="1:8" x14ac:dyDescent="0.2">
      <c r="A7" s="3" t="s">
        <v>1</v>
      </c>
      <c r="B7" s="27" t="s">
        <v>2</v>
      </c>
      <c r="C7" s="70">
        <v>5</v>
      </c>
      <c r="D7" s="32" t="s">
        <v>123</v>
      </c>
      <c r="E7" s="4">
        <v>504</v>
      </c>
      <c r="F7" s="176"/>
      <c r="G7" s="177"/>
      <c r="H7" s="67">
        <f t="shared" si="0"/>
        <v>0</v>
      </c>
    </row>
    <row r="8" spans="1:8" s="11" customFormat="1" x14ac:dyDescent="0.2">
      <c r="A8" s="3" t="s">
        <v>1</v>
      </c>
      <c r="B8" s="26" t="s">
        <v>10</v>
      </c>
      <c r="C8" s="70">
        <v>6</v>
      </c>
      <c r="D8" s="149" t="s">
        <v>378</v>
      </c>
      <c r="E8" s="150"/>
      <c r="F8" s="151">
        <f>SUBTOTAL(9,F9:F12)</f>
        <v>0</v>
      </c>
      <c r="G8" s="152">
        <f>SUBTOTAL(9,G9:G12)</f>
        <v>0</v>
      </c>
      <c r="H8" s="153">
        <f>SUBTOTAL(9,H9:H12)</f>
        <v>0</v>
      </c>
    </row>
    <row r="9" spans="1:8" x14ac:dyDescent="0.2">
      <c r="A9" s="3" t="s">
        <v>1</v>
      </c>
      <c r="B9" s="27" t="s">
        <v>10</v>
      </c>
      <c r="C9" s="70">
        <v>7</v>
      </c>
      <c r="D9" s="32" t="s">
        <v>124</v>
      </c>
      <c r="E9" s="4">
        <v>511</v>
      </c>
      <c r="F9" s="176"/>
      <c r="G9" s="177"/>
      <c r="H9" s="67">
        <f t="shared" si="0"/>
        <v>0</v>
      </c>
    </row>
    <row r="10" spans="1:8" x14ac:dyDescent="0.2">
      <c r="A10" s="3" t="s">
        <v>1</v>
      </c>
      <c r="B10" s="27" t="s">
        <v>10</v>
      </c>
      <c r="C10" s="70">
        <v>8</v>
      </c>
      <c r="D10" s="32" t="s">
        <v>125</v>
      </c>
      <c r="E10" s="4">
        <v>512</v>
      </c>
      <c r="F10" s="176"/>
      <c r="G10" s="177"/>
      <c r="H10" s="67">
        <f t="shared" si="0"/>
        <v>0</v>
      </c>
    </row>
    <row r="11" spans="1:8" x14ac:dyDescent="0.2">
      <c r="A11" s="3" t="s">
        <v>1</v>
      </c>
      <c r="B11" s="27" t="s">
        <v>10</v>
      </c>
      <c r="C11" s="70">
        <v>9</v>
      </c>
      <c r="D11" s="32" t="s">
        <v>126</v>
      </c>
      <c r="E11" s="4">
        <v>513</v>
      </c>
      <c r="F11" s="176"/>
      <c r="G11" s="177"/>
      <c r="H11" s="67">
        <f t="shared" si="0"/>
        <v>0</v>
      </c>
    </row>
    <row r="12" spans="1:8" x14ac:dyDescent="0.2">
      <c r="A12" s="3" t="s">
        <v>1</v>
      </c>
      <c r="B12" s="27" t="s">
        <v>10</v>
      </c>
      <c r="C12" s="70">
        <v>10</v>
      </c>
      <c r="D12" s="32" t="s">
        <v>127</v>
      </c>
      <c r="E12" s="4">
        <v>518</v>
      </c>
      <c r="F12" s="176"/>
      <c r="G12" s="177"/>
      <c r="H12" s="67">
        <f t="shared" si="0"/>
        <v>0</v>
      </c>
    </row>
    <row r="13" spans="1:8" s="11" customFormat="1" x14ac:dyDescent="0.2">
      <c r="A13" s="3" t="s">
        <v>1</v>
      </c>
      <c r="B13" s="26" t="s">
        <v>21</v>
      </c>
      <c r="C13" s="70">
        <v>11</v>
      </c>
      <c r="D13" s="149" t="s">
        <v>379</v>
      </c>
      <c r="E13" s="150"/>
      <c r="F13" s="151">
        <f>SUBTOTAL(9,F14:F18)</f>
        <v>0</v>
      </c>
      <c r="G13" s="152">
        <f>SUBTOTAL(9,G14:G18)</f>
        <v>0</v>
      </c>
      <c r="H13" s="153">
        <f>SUBTOTAL(9,H14:H18)</f>
        <v>0</v>
      </c>
    </row>
    <row r="14" spans="1:8" x14ac:dyDescent="0.2">
      <c r="A14" s="3" t="s">
        <v>1</v>
      </c>
      <c r="B14" s="27" t="s">
        <v>21</v>
      </c>
      <c r="C14" s="70">
        <v>12</v>
      </c>
      <c r="D14" s="32" t="s">
        <v>128</v>
      </c>
      <c r="E14" s="4">
        <v>521</v>
      </c>
      <c r="F14" s="176"/>
      <c r="G14" s="177"/>
      <c r="H14" s="67">
        <f t="shared" si="0"/>
        <v>0</v>
      </c>
    </row>
    <row r="15" spans="1:8" x14ac:dyDescent="0.2">
      <c r="A15" s="3" t="s">
        <v>1</v>
      </c>
      <c r="B15" s="27" t="s">
        <v>21</v>
      </c>
      <c r="C15" s="70">
        <v>13</v>
      </c>
      <c r="D15" s="32" t="s">
        <v>129</v>
      </c>
      <c r="E15" s="4">
        <v>524</v>
      </c>
      <c r="F15" s="176"/>
      <c r="G15" s="177"/>
      <c r="H15" s="67">
        <f t="shared" si="0"/>
        <v>0</v>
      </c>
    </row>
    <row r="16" spans="1:8" x14ac:dyDescent="0.2">
      <c r="A16" s="3" t="s">
        <v>1</v>
      </c>
      <c r="B16" s="27" t="s">
        <v>21</v>
      </c>
      <c r="C16" s="70">
        <v>14</v>
      </c>
      <c r="D16" s="32" t="s">
        <v>130</v>
      </c>
      <c r="E16" s="4">
        <v>525</v>
      </c>
      <c r="F16" s="176"/>
      <c r="G16" s="177"/>
      <c r="H16" s="67">
        <f t="shared" si="0"/>
        <v>0</v>
      </c>
    </row>
    <row r="17" spans="1:8" x14ac:dyDescent="0.2">
      <c r="A17" s="3" t="s">
        <v>1</v>
      </c>
      <c r="B17" s="27" t="s">
        <v>21</v>
      </c>
      <c r="C17" s="70">
        <v>15</v>
      </c>
      <c r="D17" s="32" t="s">
        <v>131</v>
      </c>
      <c r="E17" s="4">
        <v>527</v>
      </c>
      <c r="F17" s="176"/>
      <c r="G17" s="177"/>
      <c r="H17" s="67">
        <f t="shared" si="0"/>
        <v>0</v>
      </c>
    </row>
    <row r="18" spans="1:8" x14ac:dyDescent="0.2">
      <c r="A18" s="3" t="s">
        <v>1</v>
      </c>
      <c r="B18" s="27" t="s">
        <v>21</v>
      </c>
      <c r="C18" s="70">
        <v>16</v>
      </c>
      <c r="D18" s="32" t="s">
        <v>132</v>
      </c>
      <c r="E18" s="4">
        <v>528</v>
      </c>
      <c r="F18" s="176"/>
      <c r="G18" s="177"/>
      <c r="H18" s="67">
        <f t="shared" si="0"/>
        <v>0</v>
      </c>
    </row>
    <row r="19" spans="1:8" s="11" customFormat="1" x14ac:dyDescent="0.2">
      <c r="A19" s="3" t="s">
        <v>1</v>
      </c>
      <c r="B19" s="26" t="s">
        <v>29</v>
      </c>
      <c r="C19" s="70">
        <v>17</v>
      </c>
      <c r="D19" s="149" t="s">
        <v>380</v>
      </c>
      <c r="E19" s="150"/>
      <c r="F19" s="151">
        <f>SUBTOTAL(9,F20:F22)</f>
        <v>0</v>
      </c>
      <c r="G19" s="152">
        <f>SUBTOTAL(9,G20:G22)</f>
        <v>0</v>
      </c>
      <c r="H19" s="153">
        <f>SUBTOTAL(9,H20:H22)</f>
        <v>0</v>
      </c>
    </row>
    <row r="20" spans="1:8" x14ac:dyDescent="0.2">
      <c r="A20" s="3" t="s">
        <v>1</v>
      </c>
      <c r="B20" s="27" t="s">
        <v>29</v>
      </c>
      <c r="C20" s="70">
        <v>18</v>
      </c>
      <c r="D20" s="32" t="s">
        <v>133</v>
      </c>
      <c r="E20" s="4">
        <v>531</v>
      </c>
      <c r="F20" s="176"/>
      <c r="G20" s="177"/>
      <c r="H20" s="67">
        <f t="shared" si="0"/>
        <v>0</v>
      </c>
    </row>
    <row r="21" spans="1:8" x14ac:dyDescent="0.2">
      <c r="A21" s="3" t="s">
        <v>1</v>
      </c>
      <c r="B21" s="27" t="s">
        <v>29</v>
      </c>
      <c r="C21" s="70">
        <v>19</v>
      </c>
      <c r="D21" s="32" t="s">
        <v>134</v>
      </c>
      <c r="E21" s="4">
        <v>532</v>
      </c>
      <c r="F21" s="176"/>
      <c r="G21" s="177"/>
      <c r="H21" s="67">
        <f t="shared" si="0"/>
        <v>0</v>
      </c>
    </row>
    <row r="22" spans="1:8" x14ac:dyDescent="0.2">
      <c r="A22" s="3" t="s">
        <v>1</v>
      </c>
      <c r="B22" s="27" t="s">
        <v>29</v>
      </c>
      <c r="C22" s="70">
        <v>20</v>
      </c>
      <c r="D22" s="32" t="s">
        <v>63</v>
      </c>
      <c r="E22" s="4">
        <v>538</v>
      </c>
      <c r="F22" s="176"/>
      <c r="G22" s="177"/>
      <c r="H22" s="67">
        <f t="shared" si="0"/>
        <v>0</v>
      </c>
    </row>
    <row r="23" spans="1:8" s="11" customFormat="1" x14ac:dyDescent="0.2">
      <c r="A23" s="3" t="s">
        <v>1</v>
      </c>
      <c r="B23" s="26" t="s">
        <v>187</v>
      </c>
      <c r="C23" s="70">
        <v>21</v>
      </c>
      <c r="D23" s="149" t="s">
        <v>381</v>
      </c>
      <c r="E23" s="150"/>
      <c r="F23" s="151">
        <f>SUBTOTAL(9,F24:F31)</f>
        <v>0</v>
      </c>
      <c r="G23" s="152">
        <f>SUBTOTAL(9,G24:G31)</f>
        <v>0</v>
      </c>
      <c r="H23" s="153">
        <f>SUBTOTAL(9,H24:H31)</f>
        <v>0</v>
      </c>
    </row>
    <row r="24" spans="1:8" x14ac:dyDescent="0.2">
      <c r="A24" s="3" t="s">
        <v>1</v>
      </c>
      <c r="B24" s="27" t="s">
        <v>187</v>
      </c>
      <c r="C24" s="70">
        <v>22</v>
      </c>
      <c r="D24" s="32" t="s">
        <v>135</v>
      </c>
      <c r="E24" s="4">
        <v>541</v>
      </c>
      <c r="F24" s="176"/>
      <c r="G24" s="177"/>
      <c r="H24" s="67">
        <f t="shared" si="0"/>
        <v>0</v>
      </c>
    </row>
    <row r="25" spans="1:8" x14ac:dyDescent="0.2">
      <c r="A25" s="3" t="s">
        <v>1</v>
      </c>
      <c r="B25" s="27" t="s">
        <v>187</v>
      </c>
      <c r="C25" s="70">
        <v>23</v>
      </c>
      <c r="D25" s="32" t="s">
        <v>136</v>
      </c>
      <c r="E25" s="4">
        <v>542</v>
      </c>
      <c r="F25" s="176"/>
      <c r="G25" s="177"/>
      <c r="H25" s="67">
        <f t="shared" si="0"/>
        <v>0</v>
      </c>
    </row>
    <row r="26" spans="1:8" x14ac:dyDescent="0.2">
      <c r="A26" s="3" t="s">
        <v>1</v>
      </c>
      <c r="B26" s="27" t="s">
        <v>187</v>
      </c>
      <c r="C26" s="70">
        <v>24</v>
      </c>
      <c r="D26" s="32" t="s">
        <v>137</v>
      </c>
      <c r="E26" s="4">
        <v>543</v>
      </c>
      <c r="F26" s="176"/>
      <c r="G26" s="177"/>
      <c r="H26" s="67">
        <f t="shared" si="0"/>
        <v>0</v>
      </c>
    </row>
    <row r="27" spans="1:8" x14ac:dyDescent="0.2">
      <c r="A27" s="3" t="s">
        <v>1</v>
      </c>
      <c r="B27" s="27" t="s">
        <v>187</v>
      </c>
      <c r="C27" s="70">
        <v>25</v>
      </c>
      <c r="D27" s="32" t="s">
        <v>138</v>
      </c>
      <c r="E27" s="4">
        <v>544</v>
      </c>
      <c r="F27" s="176"/>
      <c r="G27" s="177"/>
      <c r="H27" s="67">
        <f t="shared" si="0"/>
        <v>0</v>
      </c>
    </row>
    <row r="28" spans="1:8" x14ac:dyDescent="0.2">
      <c r="A28" s="3" t="s">
        <v>1</v>
      </c>
      <c r="B28" s="27" t="s">
        <v>187</v>
      </c>
      <c r="C28" s="70">
        <v>26</v>
      </c>
      <c r="D28" s="32" t="s">
        <v>139</v>
      </c>
      <c r="E28" s="4">
        <v>545</v>
      </c>
      <c r="F28" s="176"/>
      <c r="G28" s="177"/>
      <c r="H28" s="67">
        <f t="shared" si="0"/>
        <v>0</v>
      </c>
    </row>
    <row r="29" spans="1:8" x14ac:dyDescent="0.2">
      <c r="A29" s="3" t="s">
        <v>1</v>
      </c>
      <c r="B29" s="27" t="s">
        <v>187</v>
      </c>
      <c r="C29" s="70">
        <v>27</v>
      </c>
      <c r="D29" s="32" t="s">
        <v>140</v>
      </c>
      <c r="E29" s="4">
        <v>546</v>
      </c>
      <c r="F29" s="176"/>
      <c r="G29" s="177"/>
      <c r="H29" s="67">
        <f t="shared" si="0"/>
        <v>0</v>
      </c>
    </row>
    <row r="30" spans="1:8" x14ac:dyDescent="0.2">
      <c r="A30" s="3" t="s">
        <v>1</v>
      </c>
      <c r="B30" s="27" t="s">
        <v>187</v>
      </c>
      <c r="C30" s="70">
        <v>28</v>
      </c>
      <c r="D30" s="32" t="s">
        <v>141</v>
      </c>
      <c r="E30" s="4">
        <v>548</v>
      </c>
      <c r="F30" s="176"/>
      <c r="G30" s="177"/>
      <c r="H30" s="67">
        <f t="shared" si="0"/>
        <v>0</v>
      </c>
    </row>
    <row r="31" spans="1:8" x14ac:dyDescent="0.2">
      <c r="A31" s="3" t="s">
        <v>1</v>
      </c>
      <c r="B31" s="27" t="s">
        <v>187</v>
      </c>
      <c r="C31" s="70">
        <v>29</v>
      </c>
      <c r="D31" s="32" t="s">
        <v>142</v>
      </c>
      <c r="E31" s="4">
        <v>549</v>
      </c>
      <c r="F31" s="176"/>
      <c r="G31" s="177"/>
      <c r="H31" s="67">
        <f t="shared" si="0"/>
        <v>0</v>
      </c>
    </row>
    <row r="32" spans="1:8" s="11" customFormat="1" ht="24" x14ac:dyDescent="0.2">
      <c r="A32" s="3" t="s">
        <v>1</v>
      </c>
      <c r="B32" s="26" t="s">
        <v>183</v>
      </c>
      <c r="C32" s="70">
        <v>30</v>
      </c>
      <c r="D32" s="149" t="s">
        <v>382</v>
      </c>
      <c r="E32" s="150"/>
      <c r="F32" s="151">
        <f>SUBTOTAL(9,F33:F38)</f>
        <v>0</v>
      </c>
      <c r="G32" s="152">
        <f>SUBTOTAL(9,G33:G38)</f>
        <v>0</v>
      </c>
      <c r="H32" s="153">
        <f>SUBTOTAL(9,H33:H38)</f>
        <v>0</v>
      </c>
    </row>
    <row r="33" spans="1:8" x14ac:dyDescent="0.2">
      <c r="A33" s="3" t="s">
        <v>1</v>
      </c>
      <c r="B33" s="27" t="s">
        <v>183</v>
      </c>
      <c r="C33" s="70">
        <v>31</v>
      </c>
      <c r="D33" s="32" t="s">
        <v>143</v>
      </c>
      <c r="E33" s="4">
        <v>551</v>
      </c>
      <c r="F33" s="176"/>
      <c r="G33" s="177"/>
      <c r="H33" s="67">
        <f t="shared" si="0"/>
        <v>0</v>
      </c>
    </row>
    <row r="34" spans="1:8" ht="24" x14ac:dyDescent="0.2">
      <c r="A34" s="3" t="s">
        <v>1</v>
      </c>
      <c r="B34" s="27" t="s">
        <v>183</v>
      </c>
      <c r="C34" s="70">
        <v>32</v>
      </c>
      <c r="D34" s="32" t="s">
        <v>144</v>
      </c>
      <c r="E34" s="4">
        <v>552</v>
      </c>
      <c r="F34" s="176"/>
      <c r="G34" s="177"/>
      <c r="H34" s="67">
        <f t="shared" si="0"/>
        <v>0</v>
      </c>
    </row>
    <row r="35" spans="1:8" x14ac:dyDescent="0.2">
      <c r="A35" s="3" t="s">
        <v>1</v>
      </c>
      <c r="B35" s="27" t="s">
        <v>183</v>
      </c>
      <c r="C35" s="70">
        <v>33</v>
      </c>
      <c r="D35" s="32" t="s">
        <v>145</v>
      </c>
      <c r="E35" s="4">
        <v>553</v>
      </c>
      <c r="F35" s="176"/>
      <c r="G35" s="177"/>
      <c r="H35" s="67">
        <f t="shared" si="0"/>
        <v>0</v>
      </c>
    </row>
    <row r="36" spans="1:8" x14ac:dyDescent="0.2">
      <c r="A36" s="3" t="s">
        <v>1</v>
      </c>
      <c r="B36" s="27" t="s">
        <v>183</v>
      </c>
      <c r="C36" s="70">
        <v>34</v>
      </c>
      <c r="D36" s="32" t="s">
        <v>146</v>
      </c>
      <c r="E36" s="4">
        <v>554</v>
      </c>
      <c r="F36" s="176"/>
      <c r="G36" s="177"/>
      <c r="H36" s="67">
        <f t="shared" si="0"/>
        <v>0</v>
      </c>
    </row>
    <row r="37" spans="1:8" x14ac:dyDescent="0.2">
      <c r="A37" s="3" t="s">
        <v>1</v>
      </c>
      <c r="B37" s="27" t="s">
        <v>183</v>
      </c>
      <c r="C37" s="70">
        <v>35</v>
      </c>
      <c r="D37" s="32" t="s">
        <v>147</v>
      </c>
      <c r="E37" s="4">
        <v>556</v>
      </c>
      <c r="F37" s="176"/>
      <c r="G37" s="177"/>
      <c r="H37" s="67">
        <f t="shared" si="0"/>
        <v>0</v>
      </c>
    </row>
    <row r="38" spans="1:8" x14ac:dyDescent="0.2">
      <c r="A38" s="3" t="s">
        <v>1</v>
      </c>
      <c r="B38" s="27" t="s">
        <v>183</v>
      </c>
      <c r="C38" s="70">
        <v>36</v>
      </c>
      <c r="D38" s="32" t="s">
        <v>148</v>
      </c>
      <c r="E38" s="4">
        <v>559</v>
      </c>
      <c r="F38" s="176"/>
      <c r="G38" s="177"/>
      <c r="H38" s="67">
        <f t="shared" si="0"/>
        <v>0</v>
      </c>
    </row>
    <row r="39" spans="1:8" s="11" customFormat="1" x14ac:dyDescent="0.2">
      <c r="A39" s="3" t="s">
        <v>1</v>
      </c>
      <c r="B39" s="26" t="s">
        <v>184</v>
      </c>
      <c r="C39" s="70">
        <v>37</v>
      </c>
      <c r="D39" s="149" t="s">
        <v>383</v>
      </c>
      <c r="E39" s="150"/>
      <c r="F39" s="151">
        <f>SUBTOTAL(9,F40:F41)</f>
        <v>0</v>
      </c>
      <c r="G39" s="152">
        <f>SUBTOTAL(9,G40:G41)</f>
        <v>0</v>
      </c>
      <c r="H39" s="153">
        <f>SUBTOTAL(9,H40:H41)</f>
        <v>0</v>
      </c>
    </row>
    <row r="40" spans="1:8" x14ac:dyDescent="0.2">
      <c r="A40" s="3" t="s">
        <v>1</v>
      </c>
      <c r="B40" s="27" t="s">
        <v>184</v>
      </c>
      <c r="C40" s="70">
        <v>38</v>
      </c>
      <c r="D40" s="32" t="s">
        <v>149</v>
      </c>
      <c r="E40" s="4">
        <v>581</v>
      </c>
      <c r="F40" s="176"/>
      <c r="G40" s="177"/>
      <c r="H40" s="67">
        <f t="shared" si="0"/>
        <v>0</v>
      </c>
    </row>
    <row r="41" spans="1:8" x14ac:dyDescent="0.2">
      <c r="A41" s="3" t="s">
        <v>1</v>
      </c>
      <c r="B41" s="27" t="s">
        <v>184</v>
      </c>
      <c r="C41" s="70">
        <v>39</v>
      </c>
      <c r="D41" s="32" t="s">
        <v>150</v>
      </c>
      <c r="E41" s="4">
        <v>582</v>
      </c>
      <c r="F41" s="176"/>
      <c r="G41" s="177"/>
      <c r="H41" s="67">
        <f t="shared" si="0"/>
        <v>0</v>
      </c>
    </row>
    <row r="42" spans="1:8" s="11" customFormat="1" x14ac:dyDescent="0.2">
      <c r="A42" s="3" t="s">
        <v>1</v>
      </c>
      <c r="B42" s="26" t="s">
        <v>185</v>
      </c>
      <c r="C42" s="70">
        <v>40</v>
      </c>
      <c r="D42" s="149" t="s">
        <v>384</v>
      </c>
      <c r="E42" s="150"/>
      <c r="F42" s="151">
        <f>SUBTOTAL(9,F43:F43)</f>
        <v>0</v>
      </c>
      <c r="G42" s="152">
        <f>SUBTOTAL(9,G43:G43)</f>
        <v>0</v>
      </c>
      <c r="H42" s="153">
        <f>SUBTOTAL(9,H43:H43)</f>
        <v>0</v>
      </c>
    </row>
    <row r="43" spans="1:8" ht="12.75" thickBot="1" x14ac:dyDescent="0.25">
      <c r="A43" s="3" t="s">
        <v>1</v>
      </c>
      <c r="B43" s="27" t="s">
        <v>185</v>
      </c>
      <c r="C43" s="70">
        <v>41</v>
      </c>
      <c r="D43" s="32" t="s">
        <v>151</v>
      </c>
      <c r="E43" s="4">
        <v>595</v>
      </c>
      <c r="F43" s="176"/>
      <c r="G43" s="177"/>
      <c r="H43" s="67">
        <f t="shared" si="0"/>
        <v>0</v>
      </c>
    </row>
    <row r="44" spans="1:8" s="2" customFormat="1" ht="30.75" thickBot="1" x14ac:dyDescent="0.25">
      <c r="A44" s="12" t="s">
        <v>1</v>
      </c>
      <c r="B44" s="25"/>
      <c r="C44" s="70">
        <v>42</v>
      </c>
      <c r="D44" s="144" t="s">
        <v>385</v>
      </c>
      <c r="E44" s="145"/>
      <c r="F44" s="154">
        <f>SUBTOTAL(9,F3:F43)</f>
        <v>0</v>
      </c>
      <c r="G44" s="155">
        <f>SUBTOTAL(9,G3:G43)</f>
        <v>0</v>
      </c>
      <c r="H44" s="156">
        <f>SUBTOTAL(9,H3:H43)</f>
        <v>0</v>
      </c>
    </row>
    <row r="45" spans="1:8" s="2" customFormat="1" ht="15.75" thickBot="1" x14ac:dyDescent="0.25">
      <c r="A45" s="12" t="s">
        <v>41</v>
      </c>
      <c r="B45" s="25"/>
      <c r="C45" s="70"/>
      <c r="D45" s="144" t="s">
        <v>186</v>
      </c>
      <c r="E45" s="145"/>
      <c r="F45" s="154"/>
      <c r="G45" s="155"/>
      <c r="H45" s="156"/>
    </row>
    <row r="46" spans="1:8" s="11" customFormat="1" x14ac:dyDescent="0.2">
      <c r="A46" s="5" t="s">
        <v>41</v>
      </c>
      <c r="B46" s="28" t="s">
        <v>2</v>
      </c>
      <c r="C46" s="70">
        <v>43</v>
      </c>
      <c r="D46" s="157" t="s">
        <v>386</v>
      </c>
      <c r="E46" s="158"/>
      <c r="F46" s="151">
        <f>SUBTOTAL(9,F47:F49)</f>
        <v>0</v>
      </c>
      <c r="G46" s="152">
        <f>SUBTOTAL(9,G47:G49)</f>
        <v>0</v>
      </c>
      <c r="H46" s="153">
        <f>SUBTOTAL(9,H47:H49)</f>
        <v>0</v>
      </c>
    </row>
    <row r="47" spans="1:8" x14ac:dyDescent="0.2">
      <c r="A47" s="3" t="s">
        <v>41</v>
      </c>
      <c r="B47" s="27" t="s">
        <v>2</v>
      </c>
      <c r="C47" s="70">
        <v>44</v>
      </c>
      <c r="D47" s="32" t="s">
        <v>152</v>
      </c>
      <c r="E47" s="4">
        <v>601</v>
      </c>
      <c r="F47" s="176"/>
      <c r="G47" s="177"/>
      <c r="H47" s="67">
        <f t="shared" ref="H47:H81" si="1">SUM(F47:G47)</f>
        <v>0</v>
      </c>
    </row>
    <row r="48" spans="1:8" x14ac:dyDescent="0.2">
      <c r="A48" s="3" t="s">
        <v>41</v>
      </c>
      <c r="B48" s="27" t="s">
        <v>2</v>
      </c>
      <c r="C48" s="70">
        <v>45</v>
      </c>
      <c r="D48" s="32" t="s">
        <v>153</v>
      </c>
      <c r="E48" s="4">
        <v>602</v>
      </c>
      <c r="F48" s="176"/>
      <c r="G48" s="177"/>
      <c r="H48" s="67">
        <f t="shared" si="1"/>
        <v>0</v>
      </c>
    </row>
    <row r="49" spans="1:8" x14ac:dyDescent="0.2">
      <c r="A49" s="3" t="s">
        <v>41</v>
      </c>
      <c r="B49" s="27" t="s">
        <v>2</v>
      </c>
      <c r="C49" s="70">
        <v>46</v>
      </c>
      <c r="D49" s="32" t="s">
        <v>154</v>
      </c>
      <c r="E49" s="4">
        <v>604</v>
      </c>
      <c r="F49" s="176"/>
      <c r="G49" s="177"/>
      <c r="H49" s="67">
        <f t="shared" si="1"/>
        <v>0</v>
      </c>
    </row>
    <row r="50" spans="1:8" s="11" customFormat="1" ht="24" x14ac:dyDescent="0.2">
      <c r="A50" s="3" t="s">
        <v>41</v>
      </c>
      <c r="B50" s="26" t="s">
        <v>188</v>
      </c>
      <c r="C50" s="70">
        <v>47</v>
      </c>
      <c r="D50" s="149" t="s">
        <v>387</v>
      </c>
      <c r="E50" s="150"/>
      <c r="F50" s="151">
        <f>SUBTOTAL(9,F51:F54)</f>
        <v>0</v>
      </c>
      <c r="G50" s="152">
        <f>SUBTOTAL(9,G51:G54)</f>
        <v>0</v>
      </c>
      <c r="H50" s="153">
        <f>SUBTOTAL(9,H51:H54)</f>
        <v>0</v>
      </c>
    </row>
    <row r="51" spans="1:8" x14ac:dyDescent="0.2">
      <c r="A51" s="3" t="s">
        <v>41</v>
      </c>
      <c r="B51" s="27" t="s">
        <v>10</v>
      </c>
      <c r="C51" s="70">
        <v>48</v>
      </c>
      <c r="D51" s="32" t="s">
        <v>155</v>
      </c>
      <c r="E51" s="4">
        <v>611</v>
      </c>
      <c r="F51" s="176"/>
      <c r="G51" s="177"/>
      <c r="H51" s="67">
        <f t="shared" si="1"/>
        <v>0</v>
      </c>
    </row>
    <row r="52" spans="1:8" x14ac:dyDescent="0.2">
      <c r="A52" s="3" t="s">
        <v>41</v>
      </c>
      <c r="B52" s="27" t="s">
        <v>10</v>
      </c>
      <c r="C52" s="70">
        <v>49</v>
      </c>
      <c r="D52" s="32" t="s">
        <v>156</v>
      </c>
      <c r="E52" s="4">
        <v>612</v>
      </c>
      <c r="F52" s="176"/>
      <c r="G52" s="177"/>
      <c r="H52" s="67">
        <f t="shared" si="1"/>
        <v>0</v>
      </c>
    </row>
    <row r="53" spans="1:8" x14ac:dyDescent="0.2">
      <c r="A53" s="3" t="s">
        <v>41</v>
      </c>
      <c r="B53" s="27" t="s">
        <v>10</v>
      </c>
      <c r="C53" s="70">
        <v>50</v>
      </c>
      <c r="D53" s="32" t="s">
        <v>157</v>
      </c>
      <c r="E53" s="4">
        <v>613</v>
      </c>
      <c r="F53" s="176"/>
      <c r="G53" s="177"/>
      <c r="H53" s="67">
        <f t="shared" si="1"/>
        <v>0</v>
      </c>
    </row>
    <row r="54" spans="1:8" x14ac:dyDescent="0.2">
      <c r="A54" s="3" t="s">
        <v>41</v>
      </c>
      <c r="B54" s="27" t="s">
        <v>10</v>
      </c>
      <c r="C54" s="70">
        <v>51</v>
      </c>
      <c r="D54" s="32" t="s">
        <v>158</v>
      </c>
      <c r="E54" s="4">
        <v>614</v>
      </c>
      <c r="F54" s="176"/>
      <c r="G54" s="177"/>
      <c r="H54" s="67">
        <f t="shared" si="1"/>
        <v>0</v>
      </c>
    </row>
    <row r="55" spans="1:8" s="11" customFormat="1" x14ac:dyDescent="0.2">
      <c r="A55" s="3" t="s">
        <v>41</v>
      </c>
      <c r="B55" s="26" t="s">
        <v>21</v>
      </c>
      <c r="C55" s="70">
        <v>52</v>
      </c>
      <c r="D55" s="149" t="s">
        <v>388</v>
      </c>
      <c r="E55" s="150"/>
      <c r="F55" s="151">
        <f>SUBTOTAL(9,F56:F59)</f>
        <v>0</v>
      </c>
      <c r="G55" s="152">
        <f>SUBTOTAL(9,G56:G59)</f>
        <v>0</v>
      </c>
      <c r="H55" s="153">
        <f>SUBTOTAL(9,H56:H59)</f>
        <v>0</v>
      </c>
    </row>
    <row r="56" spans="1:8" x14ac:dyDescent="0.2">
      <c r="A56" s="3" t="s">
        <v>41</v>
      </c>
      <c r="B56" s="27" t="s">
        <v>21</v>
      </c>
      <c r="C56" s="70">
        <v>53</v>
      </c>
      <c r="D56" s="32" t="s">
        <v>159</v>
      </c>
      <c r="E56" s="4">
        <v>621</v>
      </c>
      <c r="F56" s="176"/>
      <c r="G56" s="177"/>
      <c r="H56" s="67">
        <f t="shared" si="1"/>
        <v>0</v>
      </c>
    </row>
    <row r="57" spans="1:8" x14ac:dyDescent="0.2">
      <c r="A57" s="3" t="s">
        <v>41</v>
      </c>
      <c r="B57" s="27" t="s">
        <v>21</v>
      </c>
      <c r="C57" s="70">
        <v>54</v>
      </c>
      <c r="D57" s="32" t="s">
        <v>160</v>
      </c>
      <c r="E57" s="4">
        <v>622</v>
      </c>
      <c r="F57" s="176"/>
      <c r="G57" s="177"/>
      <c r="H57" s="67">
        <f t="shared" si="1"/>
        <v>0</v>
      </c>
    </row>
    <row r="58" spans="1:8" x14ac:dyDescent="0.2">
      <c r="A58" s="3" t="s">
        <v>41</v>
      </c>
      <c r="B58" s="27" t="s">
        <v>21</v>
      </c>
      <c r="C58" s="70">
        <v>55</v>
      </c>
      <c r="D58" s="32" t="s">
        <v>161</v>
      </c>
      <c r="E58" s="4">
        <v>623</v>
      </c>
      <c r="F58" s="176"/>
      <c r="G58" s="177"/>
      <c r="H58" s="67">
        <f t="shared" si="1"/>
        <v>0</v>
      </c>
    </row>
    <row r="59" spans="1:8" x14ac:dyDescent="0.2">
      <c r="A59" s="3" t="s">
        <v>41</v>
      </c>
      <c r="B59" s="27" t="s">
        <v>21</v>
      </c>
      <c r="C59" s="70">
        <v>56</v>
      </c>
      <c r="D59" s="32" t="s">
        <v>162</v>
      </c>
      <c r="E59" s="4">
        <v>624</v>
      </c>
      <c r="F59" s="176"/>
      <c r="G59" s="177"/>
      <c r="H59" s="67">
        <f t="shared" si="1"/>
        <v>0</v>
      </c>
    </row>
    <row r="60" spans="1:8" s="11" customFormat="1" x14ac:dyDescent="0.2">
      <c r="A60" s="3" t="s">
        <v>41</v>
      </c>
      <c r="B60" s="26" t="s">
        <v>29</v>
      </c>
      <c r="C60" s="70">
        <v>57</v>
      </c>
      <c r="D60" s="149" t="s">
        <v>389</v>
      </c>
      <c r="E60" s="150"/>
      <c r="F60" s="151">
        <f>SUBTOTAL(9,F61:F67)</f>
        <v>0</v>
      </c>
      <c r="G60" s="152">
        <f>SUBTOTAL(9,G61:G67)</f>
        <v>0</v>
      </c>
      <c r="H60" s="153">
        <f>SUBTOTAL(9,H61:H67)</f>
        <v>0</v>
      </c>
    </row>
    <row r="61" spans="1:8" x14ac:dyDescent="0.2">
      <c r="A61" s="3" t="s">
        <v>41</v>
      </c>
      <c r="B61" s="27" t="s">
        <v>29</v>
      </c>
      <c r="C61" s="70">
        <v>58</v>
      </c>
      <c r="D61" s="32" t="s">
        <v>135</v>
      </c>
      <c r="E61" s="4">
        <v>641</v>
      </c>
      <c r="F61" s="176"/>
      <c r="G61" s="177"/>
      <c r="H61" s="67">
        <f t="shared" si="1"/>
        <v>0</v>
      </c>
    </row>
    <row r="62" spans="1:8" x14ac:dyDescent="0.2">
      <c r="A62" s="3" t="s">
        <v>41</v>
      </c>
      <c r="B62" s="27" t="s">
        <v>29</v>
      </c>
      <c r="C62" s="70">
        <v>59</v>
      </c>
      <c r="D62" s="32" t="s">
        <v>136</v>
      </c>
      <c r="E62" s="4">
        <v>642</v>
      </c>
      <c r="F62" s="176"/>
      <c r="G62" s="177"/>
      <c r="H62" s="67">
        <f t="shared" si="1"/>
        <v>0</v>
      </c>
    </row>
    <row r="63" spans="1:8" x14ac:dyDescent="0.2">
      <c r="A63" s="3" t="s">
        <v>41</v>
      </c>
      <c r="B63" s="27" t="s">
        <v>29</v>
      </c>
      <c r="C63" s="70">
        <v>60</v>
      </c>
      <c r="D63" s="32" t="s">
        <v>163</v>
      </c>
      <c r="E63" s="4">
        <v>643</v>
      </c>
      <c r="F63" s="176"/>
      <c r="G63" s="177"/>
      <c r="H63" s="67">
        <f t="shared" si="1"/>
        <v>0</v>
      </c>
    </row>
    <row r="64" spans="1:8" x14ac:dyDescent="0.2">
      <c r="A64" s="3" t="s">
        <v>41</v>
      </c>
      <c r="B64" s="27" t="s">
        <v>29</v>
      </c>
      <c r="C64" s="70">
        <v>61</v>
      </c>
      <c r="D64" s="32" t="s">
        <v>164</v>
      </c>
      <c r="E64" s="4">
        <v>644</v>
      </c>
      <c r="F64" s="176"/>
      <c r="G64" s="177"/>
      <c r="H64" s="67">
        <f t="shared" si="1"/>
        <v>0</v>
      </c>
    </row>
    <row r="65" spans="1:8" x14ac:dyDescent="0.2">
      <c r="A65" s="3" t="s">
        <v>41</v>
      </c>
      <c r="B65" s="27" t="s">
        <v>29</v>
      </c>
      <c r="C65" s="70">
        <v>62</v>
      </c>
      <c r="D65" s="32" t="s">
        <v>165</v>
      </c>
      <c r="E65" s="4">
        <v>645</v>
      </c>
      <c r="F65" s="176"/>
      <c r="G65" s="177"/>
      <c r="H65" s="67">
        <f t="shared" si="1"/>
        <v>0</v>
      </c>
    </row>
    <row r="66" spans="1:8" x14ac:dyDescent="0.2">
      <c r="A66" s="3" t="s">
        <v>41</v>
      </c>
      <c r="B66" s="27" t="s">
        <v>29</v>
      </c>
      <c r="C66" s="70">
        <v>63</v>
      </c>
      <c r="D66" s="32" t="s">
        <v>166</v>
      </c>
      <c r="E66" s="4">
        <v>648</v>
      </c>
      <c r="F66" s="176"/>
      <c r="G66" s="177"/>
      <c r="H66" s="67">
        <f t="shared" si="1"/>
        <v>0</v>
      </c>
    </row>
    <row r="67" spans="1:8" x14ac:dyDescent="0.2">
      <c r="A67" s="3" t="s">
        <v>41</v>
      </c>
      <c r="B67" s="27" t="s">
        <v>29</v>
      </c>
      <c r="C67" s="70">
        <v>64</v>
      </c>
      <c r="D67" s="32" t="s">
        <v>167</v>
      </c>
      <c r="E67" s="4">
        <v>649</v>
      </c>
      <c r="F67" s="176"/>
      <c r="G67" s="177"/>
      <c r="H67" s="67">
        <f t="shared" si="1"/>
        <v>0</v>
      </c>
    </row>
    <row r="68" spans="1:8" s="11" customFormat="1" ht="24" x14ac:dyDescent="0.2">
      <c r="A68" s="3" t="s">
        <v>41</v>
      </c>
      <c r="B68" s="26" t="s">
        <v>187</v>
      </c>
      <c r="C68" s="70">
        <v>65</v>
      </c>
      <c r="D68" s="149" t="s">
        <v>390</v>
      </c>
      <c r="E68" s="150"/>
      <c r="F68" s="151">
        <f>SUBTOTAL(9,F69:F75)</f>
        <v>0</v>
      </c>
      <c r="G68" s="152">
        <f>SUBTOTAL(9,G69:G75)</f>
        <v>0</v>
      </c>
      <c r="H68" s="153">
        <f>SUBTOTAL(9,H69:H75)</f>
        <v>0</v>
      </c>
    </row>
    <row r="69" spans="1:8" x14ac:dyDescent="0.2">
      <c r="A69" s="3" t="s">
        <v>41</v>
      </c>
      <c r="B69" s="27" t="s">
        <v>187</v>
      </c>
      <c r="C69" s="70">
        <v>66</v>
      </c>
      <c r="D69" s="32" t="s">
        <v>168</v>
      </c>
      <c r="E69" s="4">
        <v>652</v>
      </c>
      <c r="F69" s="176"/>
      <c r="G69" s="177"/>
      <c r="H69" s="67">
        <f t="shared" si="1"/>
        <v>0</v>
      </c>
    </row>
    <row r="70" spans="1:8" x14ac:dyDescent="0.2">
      <c r="A70" s="3" t="s">
        <v>41</v>
      </c>
      <c r="B70" s="27" t="s">
        <v>187</v>
      </c>
      <c r="C70" s="70">
        <v>67</v>
      </c>
      <c r="D70" s="32" t="s">
        <v>169</v>
      </c>
      <c r="E70" s="4">
        <v>653</v>
      </c>
      <c r="F70" s="176"/>
      <c r="G70" s="177"/>
      <c r="H70" s="67">
        <f t="shared" si="1"/>
        <v>0</v>
      </c>
    </row>
    <row r="71" spans="1:8" x14ac:dyDescent="0.2">
      <c r="A71" s="3" t="s">
        <v>41</v>
      </c>
      <c r="B71" s="27" t="s">
        <v>187</v>
      </c>
      <c r="C71" s="70">
        <v>68</v>
      </c>
      <c r="D71" s="32" t="s">
        <v>170</v>
      </c>
      <c r="E71" s="4">
        <v>654</v>
      </c>
      <c r="F71" s="176"/>
      <c r="G71" s="177"/>
      <c r="H71" s="67">
        <f t="shared" si="1"/>
        <v>0</v>
      </c>
    </row>
    <row r="72" spans="1:8" x14ac:dyDescent="0.2">
      <c r="A72" s="3" t="s">
        <v>41</v>
      </c>
      <c r="B72" s="27" t="s">
        <v>187</v>
      </c>
      <c r="C72" s="70">
        <v>69</v>
      </c>
      <c r="D72" s="32" t="s">
        <v>171</v>
      </c>
      <c r="E72" s="4">
        <v>655</v>
      </c>
      <c r="F72" s="176"/>
      <c r="G72" s="177"/>
      <c r="H72" s="67">
        <f t="shared" si="1"/>
        <v>0</v>
      </c>
    </row>
    <row r="73" spans="1:8" x14ac:dyDescent="0.2">
      <c r="A73" s="3" t="s">
        <v>41</v>
      </c>
      <c r="B73" s="27" t="s">
        <v>187</v>
      </c>
      <c r="C73" s="70">
        <v>70</v>
      </c>
      <c r="D73" s="32" t="s">
        <v>172</v>
      </c>
      <c r="E73" s="4">
        <v>656</v>
      </c>
      <c r="F73" s="176"/>
      <c r="G73" s="177"/>
      <c r="H73" s="67">
        <f t="shared" si="1"/>
        <v>0</v>
      </c>
    </row>
    <row r="74" spans="1:8" x14ac:dyDescent="0.2">
      <c r="A74" s="3" t="s">
        <v>41</v>
      </c>
      <c r="B74" s="27" t="s">
        <v>187</v>
      </c>
      <c r="C74" s="70">
        <v>71</v>
      </c>
      <c r="D74" s="32" t="s">
        <v>173</v>
      </c>
      <c r="E74" s="4">
        <v>657</v>
      </c>
      <c r="F74" s="176"/>
      <c r="G74" s="177"/>
      <c r="H74" s="67">
        <f t="shared" si="1"/>
        <v>0</v>
      </c>
    </row>
    <row r="75" spans="1:8" x14ac:dyDescent="0.2">
      <c r="A75" s="3" t="s">
        <v>41</v>
      </c>
      <c r="B75" s="27" t="s">
        <v>187</v>
      </c>
      <c r="C75" s="70">
        <v>72</v>
      </c>
      <c r="D75" s="32" t="s">
        <v>174</v>
      </c>
      <c r="E75" s="4">
        <v>659</v>
      </c>
      <c r="F75" s="176"/>
      <c r="G75" s="177"/>
      <c r="H75" s="67">
        <f t="shared" si="1"/>
        <v>0</v>
      </c>
    </row>
    <row r="76" spans="1:8" s="11" customFormat="1" x14ac:dyDescent="0.2">
      <c r="A76" s="3" t="s">
        <v>41</v>
      </c>
      <c r="B76" s="26" t="s">
        <v>183</v>
      </c>
      <c r="C76" s="70">
        <v>73</v>
      </c>
      <c r="D76" s="149" t="s">
        <v>391</v>
      </c>
      <c r="E76" s="150"/>
      <c r="F76" s="151">
        <f>SUBTOTAL(9,F77:F79)</f>
        <v>0</v>
      </c>
      <c r="G76" s="152">
        <f>SUBTOTAL(9,G77:G79)</f>
        <v>0</v>
      </c>
      <c r="H76" s="153">
        <f>SUBTOTAL(9,H77:H79)</f>
        <v>0</v>
      </c>
    </row>
    <row r="77" spans="1:8" x14ac:dyDescent="0.2">
      <c r="A77" s="3" t="s">
        <v>41</v>
      </c>
      <c r="B77" s="27" t="s">
        <v>183</v>
      </c>
      <c r="C77" s="70">
        <v>74</v>
      </c>
      <c r="D77" s="32" t="s">
        <v>175</v>
      </c>
      <c r="E77" s="4">
        <v>681</v>
      </c>
      <c r="F77" s="176"/>
      <c r="G77" s="177"/>
      <c r="H77" s="67">
        <f t="shared" si="1"/>
        <v>0</v>
      </c>
    </row>
    <row r="78" spans="1:8" x14ac:dyDescent="0.2">
      <c r="A78" s="3" t="s">
        <v>41</v>
      </c>
      <c r="B78" s="27" t="s">
        <v>183</v>
      </c>
      <c r="C78" s="70">
        <v>75</v>
      </c>
      <c r="D78" s="32" t="s">
        <v>176</v>
      </c>
      <c r="E78" s="4">
        <v>682</v>
      </c>
      <c r="F78" s="176"/>
      <c r="G78" s="177"/>
      <c r="H78" s="67">
        <f t="shared" si="1"/>
        <v>0</v>
      </c>
    </row>
    <row r="79" spans="1:8" x14ac:dyDescent="0.2">
      <c r="A79" s="3" t="s">
        <v>41</v>
      </c>
      <c r="B79" s="27" t="s">
        <v>183</v>
      </c>
      <c r="C79" s="70">
        <v>76</v>
      </c>
      <c r="D79" s="32" t="s">
        <v>177</v>
      </c>
      <c r="E79" s="4">
        <v>684</v>
      </c>
      <c r="F79" s="176"/>
      <c r="G79" s="177"/>
      <c r="H79" s="67">
        <f t="shared" si="1"/>
        <v>0</v>
      </c>
    </row>
    <row r="80" spans="1:8" s="11" customFormat="1" x14ac:dyDescent="0.2">
      <c r="A80" s="6" t="s">
        <v>41</v>
      </c>
      <c r="B80" s="29" t="s">
        <v>189</v>
      </c>
      <c r="C80" s="70">
        <v>77</v>
      </c>
      <c r="D80" s="159" t="s">
        <v>392</v>
      </c>
      <c r="E80" s="160"/>
      <c r="F80" s="161">
        <f>SUBTOTAL(9,F81:F81)</f>
        <v>0</v>
      </c>
      <c r="G80" s="162">
        <f>SUBTOTAL(9,G81:G81)</f>
        <v>0</v>
      </c>
      <c r="H80" s="163">
        <f>SUBTOTAL(9,H81:H81)</f>
        <v>0</v>
      </c>
    </row>
    <row r="81" spans="1:8" x14ac:dyDescent="0.2">
      <c r="A81" s="3" t="s">
        <v>41</v>
      </c>
      <c r="B81" s="27" t="s">
        <v>184</v>
      </c>
      <c r="C81" s="70">
        <v>78</v>
      </c>
      <c r="D81" s="32" t="s">
        <v>178</v>
      </c>
      <c r="E81" s="4">
        <v>691</v>
      </c>
      <c r="F81" s="178"/>
      <c r="G81" s="178"/>
      <c r="H81" s="68">
        <f t="shared" si="1"/>
        <v>0</v>
      </c>
    </row>
    <row r="82" spans="1:8" s="2" customFormat="1" ht="30.75" thickBot="1" x14ac:dyDescent="0.25">
      <c r="A82" s="23" t="s">
        <v>41</v>
      </c>
      <c r="B82" s="30"/>
      <c r="C82" s="70">
        <v>79</v>
      </c>
      <c r="D82" s="164" t="s">
        <v>393</v>
      </c>
      <c r="E82" s="165"/>
      <c r="F82" s="166">
        <f>SUBTOTAL(9,F46:F81)</f>
        <v>0</v>
      </c>
      <c r="G82" s="167">
        <f>SUBTOTAL(9,G46:G81)</f>
        <v>0</v>
      </c>
      <c r="H82" s="168">
        <f>SUBTOTAL(9,H46:H81)</f>
        <v>0</v>
      </c>
    </row>
    <row r="83" spans="1:8" s="2" customFormat="1" ht="30" x14ac:dyDescent="0.2">
      <c r="A83" s="22" t="s">
        <v>190</v>
      </c>
      <c r="B83" s="31"/>
      <c r="C83" s="70">
        <v>80</v>
      </c>
      <c r="D83" s="169" t="s">
        <v>394</v>
      </c>
      <c r="E83" s="170"/>
      <c r="F83" s="171">
        <f>F82-F44</f>
        <v>0</v>
      </c>
      <c r="G83" s="172">
        <f>G82-G44</f>
        <v>0</v>
      </c>
      <c r="H83" s="173">
        <f>H82-H44</f>
        <v>0</v>
      </c>
    </row>
    <row r="84" spans="1:8" x14ac:dyDescent="0.2">
      <c r="A84" s="3" t="s">
        <v>190</v>
      </c>
      <c r="B84" s="27"/>
      <c r="C84" s="70">
        <v>81</v>
      </c>
      <c r="D84" s="32" t="s">
        <v>60</v>
      </c>
      <c r="E84" s="4">
        <v>591</v>
      </c>
      <c r="F84" s="178"/>
      <c r="G84" s="178"/>
      <c r="H84" s="68">
        <f>SUM(F84:G84)</f>
        <v>0</v>
      </c>
    </row>
    <row r="85" spans="1:8" s="2" customFormat="1" ht="30.75" thickBot="1" x14ac:dyDescent="0.25">
      <c r="A85" s="23" t="s">
        <v>191</v>
      </c>
      <c r="B85" s="30"/>
      <c r="C85" s="175">
        <v>82</v>
      </c>
      <c r="D85" s="164" t="s">
        <v>395</v>
      </c>
      <c r="E85" s="165"/>
      <c r="F85" s="166">
        <f>F83-F84</f>
        <v>0</v>
      </c>
      <c r="G85" s="167">
        <f>G83-G84</f>
        <v>0</v>
      </c>
      <c r="H85" s="168">
        <f>H83-H84</f>
        <v>0</v>
      </c>
    </row>
  </sheetData>
  <autoFilter ref="A1:H85"/>
  <phoneticPr fontId="4" type="noConversion"/>
  <pageMargins left="0.23622047244094491" right="0.23622047244094491" top="0.96979166666666672" bottom="0.98425196850393704" header="0.23622047244094491" footer="0.23622047244094491"/>
  <pageSetup paperSize="9" scale="96" firstPageNumber="0" fitToHeight="0" orientation="portrait" r:id="rId1"/>
  <headerFooter differentOddEven="1" differentFirst="1" alignWithMargins="0">
    <oddHeader>&amp;C&amp;"Arial,Tučné"&amp;12Výkaz hospodaření farnosti vedoucí podvojné účetnictví
VÝSLEDOVKA</oddHeader>
    <oddFooter>&amp;Cstrana 5 z 9</oddFooter>
    <evenHeader>&amp;C&amp;"Arial,Tučné"&amp;12Výkaz hospodaření farnosti vedoucí podvojné účetnictví
VÝSLEDOVKA</evenHeader>
    <evenFooter>&amp;Cstrana 6 z 9</evenFooter>
    <firstHeader>&amp;C&amp;"Arial,Tučné"&amp;12Výkaz hospodaření farnosti vedoucí podvojné účetnictví&amp;"Arial,Obyčejné"
&amp;"Arial,Tučné"VÝSLEDOVKA</firstHeader>
    <firstFooter>&amp;Cstrana 5 z 9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topLeftCell="A31" zoomScaleNormal="100" workbookViewId="0">
      <selection activeCell="C7" sqref="C7"/>
    </sheetView>
  </sheetViews>
  <sheetFormatPr defaultRowHeight="12.75" x14ac:dyDescent="0.2"/>
  <cols>
    <col min="3" max="3" width="36.42578125" customWidth="1"/>
    <col min="4" max="4" width="23.5703125" customWidth="1"/>
    <col min="5" max="5" width="17.28515625" customWidth="1"/>
  </cols>
  <sheetData>
    <row r="1" spans="1:5" ht="39" thickBot="1" x14ac:dyDescent="0.25">
      <c r="A1" s="188" t="s">
        <v>179</v>
      </c>
      <c r="B1" s="189" t="s">
        <v>315</v>
      </c>
      <c r="C1" s="86"/>
      <c r="D1" s="87"/>
      <c r="E1" s="190" t="s">
        <v>426</v>
      </c>
    </row>
    <row r="2" spans="1:5" x14ac:dyDescent="0.2">
      <c r="A2" s="70">
        <v>1</v>
      </c>
      <c r="B2" s="21">
        <v>16</v>
      </c>
      <c r="C2" s="20" t="s">
        <v>316</v>
      </c>
      <c r="D2" s="19"/>
      <c r="E2" s="92"/>
    </row>
    <row r="3" spans="1:5" ht="24" x14ac:dyDescent="0.2">
      <c r="A3" s="70">
        <v>2</v>
      </c>
      <c r="B3" s="21">
        <v>17</v>
      </c>
      <c r="C3" s="20" t="s">
        <v>317</v>
      </c>
      <c r="D3" s="19"/>
      <c r="E3" s="92"/>
    </row>
    <row r="4" spans="1:5" x14ac:dyDescent="0.2">
      <c r="A4" s="70">
        <v>3</v>
      </c>
      <c r="B4" s="21">
        <v>18</v>
      </c>
      <c r="C4" s="20" t="s">
        <v>318</v>
      </c>
      <c r="D4" s="19"/>
      <c r="E4" s="92"/>
    </row>
    <row r="5" spans="1:5" x14ac:dyDescent="0.2">
      <c r="A5" s="70">
        <v>4</v>
      </c>
      <c r="B5" s="21">
        <v>19</v>
      </c>
      <c r="C5" s="20" t="s">
        <v>319</v>
      </c>
      <c r="D5" s="19"/>
      <c r="E5" s="92"/>
    </row>
    <row r="6" spans="1:5" ht="24" x14ac:dyDescent="0.2">
      <c r="A6" s="70">
        <v>5</v>
      </c>
      <c r="B6" s="21">
        <v>20</v>
      </c>
      <c r="C6" s="20" t="s">
        <v>320</v>
      </c>
      <c r="D6" s="19"/>
      <c r="E6" s="92"/>
    </row>
    <row r="7" spans="1:5" x14ac:dyDescent="0.2">
      <c r="A7" s="70">
        <v>6</v>
      </c>
      <c r="B7" s="21">
        <v>21</v>
      </c>
      <c r="C7" s="20" t="s">
        <v>321</v>
      </c>
      <c r="D7" s="19"/>
      <c r="E7" s="92"/>
    </row>
    <row r="8" spans="1:5" x14ac:dyDescent="0.2">
      <c r="A8" s="70">
        <v>7</v>
      </c>
      <c r="B8" s="21">
        <v>22</v>
      </c>
      <c r="C8" s="20" t="s">
        <v>322</v>
      </c>
      <c r="D8" s="19"/>
      <c r="E8" s="92"/>
    </row>
    <row r="9" spans="1:5" x14ac:dyDescent="0.2">
      <c r="A9" s="70">
        <v>8</v>
      </c>
      <c r="B9" s="21">
        <v>23</v>
      </c>
      <c r="C9" s="20" t="s">
        <v>323</v>
      </c>
      <c r="D9" s="19"/>
      <c r="E9" s="92"/>
    </row>
    <row r="10" spans="1:5" x14ac:dyDescent="0.2">
      <c r="A10" s="70">
        <v>9</v>
      </c>
      <c r="B10" s="21">
        <v>24</v>
      </c>
      <c r="C10" s="20" t="s">
        <v>324</v>
      </c>
      <c r="D10" s="19"/>
      <c r="E10" s="92"/>
    </row>
    <row r="11" spans="1:5" ht="13.5" thickBot="1" x14ac:dyDescent="0.25">
      <c r="A11" s="70">
        <v>10</v>
      </c>
      <c r="B11" s="21">
        <v>25</v>
      </c>
      <c r="C11" s="20" t="s">
        <v>325</v>
      </c>
      <c r="D11" s="19"/>
      <c r="E11" s="92"/>
    </row>
    <row r="12" spans="1:5" ht="13.5" thickBot="1" x14ac:dyDescent="0.25">
      <c r="A12" s="70">
        <v>11</v>
      </c>
      <c r="B12" s="88">
        <v>90</v>
      </c>
      <c r="C12" s="89" t="s">
        <v>326</v>
      </c>
      <c r="D12" s="90"/>
      <c r="E12" s="91">
        <f>SUM(E2:E11)</f>
        <v>0</v>
      </c>
    </row>
    <row r="13" spans="1:5" ht="24" x14ac:dyDescent="0.2">
      <c r="A13" s="70">
        <v>12</v>
      </c>
      <c r="B13" s="21">
        <v>26</v>
      </c>
      <c r="C13" s="20" t="s">
        <v>327</v>
      </c>
      <c r="D13" s="19"/>
      <c r="E13" s="92"/>
    </row>
    <row r="14" spans="1:5" x14ac:dyDescent="0.2">
      <c r="A14" s="70">
        <v>13</v>
      </c>
      <c r="B14" s="21">
        <v>27</v>
      </c>
      <c r="C14" s="20" t="s">
        <v>328</v>
      </c>
      <c r="D14" s="19"/>
      <c r="E14" s="92"/>
    </row>
    <row r="15" spans="1:5" x14ac:dyDescent="0.2">
      <c r="A15" s="70">
        <v>14</v>
      </c>
      <c r="B15" s="21">
        <v>28</v>
      </c>
      <c r="C15" s="20" t="s">
        <v>329</v>
      </c>
      <c r="D15" s="19"/>
      <c r="E15" s="92"/>
    </row>
    <row r="16" spans="1:5" x14ac:dyDescent="0.2">
      <c r="A16" s="70">
        <v>15</v>
      </c>
      <c r="B16" s="21">
        <v>29</v>
      </c>
      <c r="C16" s="20" t="s">
        <v>330</v>
      </c>
      <c r="D16" s="19"/>
      <c r="E16" s="92"/>
    </row>
    <row r="17" spans="1:5" x14ac:dyDescent="0.2">
      <c r="A17" s="70">
        <v>16</v>
      </c>
      <c r="B17" s="21">
        <v>30</v>
      </c>
      <c r="C17" s="20" t="s">
        <v>331</v>
      </c>
      <c r="D17" s="19"/>
      <c r="E17" s="92"/>
    </row>
    <row r="18" spans="1:5" x14ac:dyDescent="0.2">
      <c r="A18" s="70">
        <v>17</v>
      </c>
      <c r="B18" s="21">
        <v>31</v>
      </c>
      <c r="C18" s="20" t="s">
        <v>332</v>
      </c>
      <c r="D18" s="19"/>
      <c r="E18" s="92"/>
    </row>
    <row r="19" spans="1:5" x14ac:dyDescent="0.2">
      <c r="A19" s="70">
        <v>18</v>
      </c>
      <c r="B19" s="21">
        <v>32</v>
      </c>
      <c r="C19" s="20" t="s">
        <v>333</v>
      </c>
      <c r="D19" s="19"/>
      <c r="E19" s="92"/>
    </row>
    <row r="20" spans="1:5" x14ac:dyDescent="0.2">
      <c r="A20" s="70">
        <v>19</v>
      </c>
      <c r="B20" s="21">
        <v>33</v>
      </c>
      <c r="C20" s="20" t="s">
        <v>334</v>
      </c>
      <c r="D20" s="19"/>
      <c r="E20" s="92"/>
    </row>
    <row r="21" spans="1:5" x14ac:dyDescent="0.2">
      <c r="A21" s="70">
        <v>20</v>
      </c>
      <c r="B21" s="21">
        <v>34</v>
      </c>
      <c r="C21" s="20" t="s">
        <v>335</v>
      </c>
      <c r="D21" s="19"/>
      <c r="E21" s="92"/>
    </row>
    <row r="22" spans="1:5" x14ac:dyDescent="0.2">
      <c r="A22" s="70">
        <v>21</v>
      </c>
      <c r="B22" s="21">
        <v>35</v>
      </c>
      <c r="C22" s="20" t="s">
        <v>336</v>
      </c>
      <c r="D22" s="19"/>
      <c r="E22" s="92"/>
    </row>
    <row r="23" spans="1:5" ht="24" x14ac:dyDescent="0.2">
      <c r="A23" s="70">
        <v>22</v>
      </c>
      <c r="B23" s="21">
        <v>36</v>
      </c>
      <c r="C23" s="20" t="s">
        <v>337</v>
      </c>
      <c r="D23" s="19"/>
      <c r="E23" s="92"/>
    </row>
    <row r="24" spans="1:5" ht="24" x14ac:dyDescent="0.2">
      <c r="A24" s="70">
        <v>23</v>
      </c>
      <c r="B24" s="21">
        <v>37</v>
      </c>
      <c r="C24" s="20" t="s">
        <v>338</v>
      </c>
      <c r="D24" s="19"/>
      <c r="E24" s="92"/>
    </row>
    <row r="25" spans="1:5" x14ac:dyDescent="0.2">
      <c r="A25" s="70">
        <v>24</v>
      </c>
      <c r="B25" s="21">
        <v>38</v>
      </c>
      <c r="C25" s="20" t="s">
        <v>339</v>
      </c>
      <c r="D25" s="19"/>
      <c r="E25" s="92"/>
    </row>
    <row r="26" spans="1:5" ht="13.5" thickBot="1" x14ac:dyDescent="0.25">
      <c r="A26" s="70">
        <v>25</v>
      </c>
      <c r="B26" s="21">
        <v>39</v>
      </c>
      <c r="C26" s="20" t="s">
        <v>340</v>
      </c>
      <c r="D26" s="19"/>
      <c r="E26" s="92"/>
    </row>
    <row r="27" spans="1:5" ht="13.5" thickBot="1" x14ac:dyDescent="0.25">
      <c r="A27" s="70">
        <v>26</v>
      </c>
      <c r="B27" s="88">
        <v>91</v>
      </c>
      <c r="C27" s="89" t="s">
        <v>341</v>
      </c>
      <c r="D27" s="90"/>
      <c r="E27" s="91">
        <f>SUM(E13:E26)</f>
        <v>0</v>
      </c>
    </row>
    <row r="28" spans="1:5" ht="24.75" thickBot="1" x14ac:dyDescent="0.25">
      <c r="A28" s="70">
        <v>27</v>
      </c>
      <c r="B28" s="88">
        <v>92</v>
      </c>
      <c r="C28" s="89" t="s">
        <v>342</v>
      </c>
      <c r="D28" s="90"/>
      <c r="E28" s="91">
        <f>E12-E27</f>
        <v>0</v>
      </c>
    </row>
    <row r="29" spans="1:5" ht="13.5" customHeight="1" thickBot="1" x14ac:dyDescent="0.25">
      <c r="A29" s="70"/>
      <c r="B29" s="221" t="s">
        <v>437</v>
      </c>
      <c r="C29" s="222"/>
      <c r="D29" s="222"/>
      <c r="E29" s="223"/>
    </row>
    <row r="30" spans="1:5" ht="24.75" thickBot="1" x14ac:dyDescent="0.25">
      <c r="A30" s="70"/>
      <c r="B30" s="230" t="s">
        <v>343</v>
      </c>
      <c r="C30" s="231"/>
      <c r="D30" s="93" t="s">
        <v>347</v>
      </c>
      <c r="E30" s="94" t="s">
        <v>345</v>
      </c>
    </row>
    <row r="31" spans="1:5" x14ac:dyDescent="0.2">
      <c r="A31" s="70">
        <v>45</v>
      </c>
      <c r="B31" s="232"/>
      <c r="C31" s="233"/>
      <c r="D31" s="95"/>
      <c r="E31" s="96"/>
    </row>
    <row r="32" spans="1:5" x14ac:dyDescent="0.2">
      <c r="A32" s="70">
        <v>46</v>
      </c>
      <c r="B32" s="224"/>
      <c r="C32" s="225"/>
      <c r="D32" s="97"/>
      <c r="E32" s="98"/>
    </row>
    <row r="33" spans="1:5" x14ac:dyDescent="0.2">
      <c r="A33" s="70">
        <v>47</v>
      </c>
      <c r="B33" s="224"/>
      <c r="C33" s="225"/>
      <c r="D33" s="97"/>
      <c r="E33" s="98"/>
    </row>
    <row r="34" spans="1:5" x14ac:dyDescent="0.2">
      <c r="A34" s="70">
        <v>48</v>
      </c>
      <c r="B34" s="224"/>
      <c r="C34" s="225"/>
      <c r="D34" s="97"/>
      <c r="E34" s="98"/>
    </row>
    <row r="35" spans="1:5" x14ac:dyDescent="0.2">
      <c r="A35" s="70">
        <v>49</v>
      </c>
      <c r="B35" s="224"/>
      <c r="C35" s="225"/>
      <c r="D35" s="97"/>
      <c r="E35" s="98"/>
    </row>
    <row r="36" spans="1:5" ht="13.5" thickBot="1" x14ac:dyDescent="0.25">
      <c r="A36" s="70">
        <v>50</v>
      </c>
      <c r="B36" s="228"/>
      <c r="C36" s="229"/>
      <c r="D36" s="99"/>
      <c r="E36" s="100"/>
    </row>
    <row r="37" spans="1:5" ht="13.5" thickBot="1" x14ac:dyDescent="0.25">
      <c r="A37" s="70">
        <v>57</v>
      </c>
      <c r="B37" s="226" t="s">
        <v>182</v>
      </c>
      <c r="C37" s="227"/>
      <c r="D37" s="139">
        <f>SUM(D31:D36)</f>
        <v>0</v>
      </c>
      <c r="E37" s="140">
        <f>SUM(E31:E36)</f>
        <v>0</v>
      </c>
    </row>
    <row r="38" spans="1:5" ht="13.5" customHeight="1" thickBot="1" x14ac:dyDescent="0.25">
      <c r="A38" s="70"/>
      <c r="B38" s="221" t="s">
        <v>438</v>
      </c>
      <c r="C38" s="222"/>
      <c r="D38" s="222"/>
      <c r="E38" s="223"/>
    </row>
    <row r="39" spans="1:5" ht="24.75" thickBot="1" x14ac:dyDescent="0.25">
      <c r="A39" s="70"/>
      <c r="B39" s="230" t="s">
        <v>346</v>
      </c>
      <c r="C39" s="231" t="s">
        <v>344</v>
      </c>
      <c r="D39" s="93" t="s">
        <v>347</v>
      </c>
      <c r="E39" s="94" t="s">
        <v>345</v>
      </c>
    </row>
    <row r="40" spans="1:5" x14ac:dyDescent="0.2">
      <c r="A40" s="70">
        <v>60</v>
      </c>
      <c r="B40" s="232"/>
      <c r="C40" s="233"/>
      <c r="D40" s="95"/>
      <c r="E40" s="96"/>
    </row>
    <row r="41" spans="1:5" x14ac:dyDescent="0.2">
      <c r="A41" s="70">
        <v>61</v>
      </c>
      <c r="B41" s="224"/>
      <c r="C41" s="225"/>
      <c r="D41" s="97"/>
      <c r="E41" s="98"/>
    </row>
    <row r="42" spans="1:5" x14ac:dyDescent="0.2">
      <c r="A42" s="70">
        <v>62</v>
      </c>
      <c r="B42" s="224"/>
      <c r="C42" s="225"/>
      <c r="D42" s="97"/>
      <c r="E42" s="98"/>
    </row>
    <row r="43" spans="1:5" ht="13.5" thickBot="1" x14ac:dyDescent="0.25">
      <c r="A43" s="70">
        <v>63</v>
      </c>
      <c r="B43" s="224"/>
      <c r="C43" s="225"/>
      <c r="D43" s="97"/>
      <c r="E43" s="98"/>
    </row>
    <row r="44" spans="1:5" ht="13.5" thickBot="1" x14ac:dyDescent="0.25">
      <c r="A44" s="70">
        <v>64</v>
      </c>
      <c r="B44" s="226" t="s">
        <v>182</v>
      </c>
      <c r="C44" s="227"/>
      <c r="D44" s="139">
        <f>SUM(D40:D43)</f>
        <v>0</v>
      </c>
      <c r="E44" s="140">
        <f>SUM(E40:E43)</f>
        <v>0</v>
      </c>
    </row>
    <row r="46" spans="1:5" x14ac:dyDescent="0.2">
      <c r="B46" t="s">
        <v>444</v>
      </c>
      <c r="C46" t="s">
        <v>445</v>
      </c>
    </row>
  </sheetData>
  <mergeCells count="16">
    <mergeCell ref="B30:C30"/>
    <mergeCell ref="B31:C31"/>
    <mergeCell ref="B32:C32"/>
    <mergeCell ref="B33:C33"/>
    <mergeCell ref="B34:C34"/>
    <mergeCell ref="B35:C35"/>
    <mergeCell ref="B29:E29"/>
    <mergeCell ref="B43:C43"/>
    <mergeCell ref="B44:C44"/>
    <mergeCell ref="B36:C36"/>
    <mergeCell ref="B37:C37"/>
    <mergeCell ref="B39:C39"/>
    <mergeCell ref="B40:C40"/>
    <mergeCell ref="B41:C41"/>
    <mergeCell ref="B42:C42"/>
    <mergeCell ref="B38:E38"/>
  </mergeCells>
  <pageMargins left="0.23622047244094491" right="0.23622047244094491" top="0.74803149606299213" bottom="0.74803149606299213" header="0" footer="0"/>
  <pageSetup paperSize="9" orientation="portrait" r:id="rId1"/>
  <headerFooter>
    <oddHeader>&amp;C&amp;"Arial,Tučné"&amp;12Výkaz hospodaření farnosti vedoucí podvojné účetnictví&amp;"Arial,Obyčejné"
rozpočet na příští období</oddHeader>
    <oddFooter>&amp;Cstrana 7 z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Layout" zoomScaleNormal="90" workbookViewId="0">
      <selection activeCell="B43" sqref="B43:B46"/>
    </sheetView>
  </sheetViews>
  <sheetFormatPr defaultRowHeight="12.75" x14ac:dyDescent="0.2"/>
  <cols>
    <col min="1" max="1" width="6.7109375" style="63" customWidth="1"/>
    <col min="2" max="2" width="24.7109375" style="42" customWidth="1"/>
    <col min="3" max="3" width="37.28515625" style="42" customWidth="1"/>
    <col min="4" max="4" width="9" style="42" customWidth="1"/>
    <col min="5" max="5" width="29" style="65" customWidth="1"/>
    <col min="6" max="6" width="33.28515625" style="42" customWidth="1"/>
    <col min="7" max="16384" width="9.140625" style="63"/>
  </cols>
  <sheetData>
    <row r="1" spans="1:5" ht="44.25" customHeight="1" thickBot="1" x14ac:dyDescent="0.25">
      <c r="A1" s="179" t="s">
        <v>179</v>
      </c>
      <c r="B1" s="141" t="s">
        <v>356</v>
      </c>
      <c r="C1" s="142" t="s">
        <v>357</v>
      </c>
      <c r="D1" s="180" t="s">
        <v>403</v>
      </c>
      <c r="E1" s="180" t="s">
        <v>446</v>
      </c>
    </row>
    <row r="2" spans="1:5" ht="15" customHeight="1" x14ac:dyDescent="0.2">
      <c r="A2" s="181">
        <v>1</v>
      </c>
      <c r="B2" s="236" t="s">
        <v>348</v>
      </c>
      <c r="C2" s="192" t="s">
        <v>430</v>
      </c>
      <c r="D2" s="193"/>
      <c r="E2" s="183"/>
    </row>
    <row r="3" spans="1:5" ht="15" customHeight="1" x14ac:dyDescent="0.2">
      <c r="A3" s="181">
        <v>2</v>
      </c>
      <c r="B3" s="237"/>
      <c r="C3" s="194" t="s">
        <v>427</v>
      </c>
      <c r="D3" s="195"/>
      <c r="E3" s="185"/>
    </row>
    <row r="4" spans="1:5" ht="15" customHeight="1" x14ac:dyDescent="0.2">
      <c r="A4" s="181">
        <v>3</v>
      </c>
      <c r="B4" s="237"/>
      <c r="C4" s="194" t="s">
        <v>447</v>
      </c>
      <c r="D4" s="195"/>
      <c r="E4" s="185"/>
    </row>
    <row r="5" spans="1:5" ht="15" customHeight="1" x14ac:dyDescent="0.2">
      <c r="A5" s="181">
        <v>4</v>
      </c>
      <c r="B5" s="237"/>
      <c r="C5" s="194" t="s">
        <v>349</v>
      </c>
      <c r="D5" s="195"/>
      <c r="E5" s="185"/>
    </row>
    <row r="6" spans="1:5" ht="15" customHeight="1" x14ac:dyDescent="0.2">
      <c r="A6" s="181">
        <v>5</v>
      </c>
      <c r="B6" s="237"/>
      <c r="C6" s="194" t="s">
        <v>432</v>
      </c>
      <c r="D6" s="195"/>
      <c r="E6" s="185"/>
    </row>
    <row r="7" spans="1:5" ht="15" customHeight="1" x14ac:dyDescent="0.2">
      <c r="A7" s="181">
        <v>6</v>
      </c>
      <c r="B7" s="237"/>
      <c r="C7" s="194" t="s">
        <v>429</v>
      </c>
      <c r="D7" s="195"/>
      <c r="E7" s="185"/>
    </row>
    <row r="8" spans="1:5" ht="15" customHeight="1" x14ac:dyDescent="0.2">
      <c r="A8" s="181">
        <v>7</v>
      </c>
      <c r="B8" s="237"/>
      <c r="C8" s="194" t="s">
        <v>428</v>
      </c>
      <c r="D8" s="195"/>
      <c r="E8" s="185"/>
    </row>
    <row r="9" spans="1:5" ht="15" customHeight="1" x14ac:dyDescent="0.2">
      <c r="A9" s="181">
        <v>8</v>
      </c>
      <c r="B9" s="237"/>
      <c r="C9" s="194" t="s">
        <v>433</v>
      </c>
      <c r="D9" s="195"/>
      <c r="E9" s="185"/>
    </row>
    <row r="10" spans="1:5" ht="15" customHeight="1" x14ac:dyDescent="0.2">
      <c r="A10" s="181">
        <v>9</v>
      </c>
      <c r="B10" s="237"/>
      <c r="C10" s="194" t="s">
        <v>434</v>
      </c>
      <c r="D10" s="195"/>
      <c r="E10" s="185"/>
    </row>
    <row r="11" spans="1:5" ht="15" customHeight="1" x14ac:dyDescent="0.2">
      <c r="A11" s="181">
        <v>10</v>
      </c>
      <c r="B11" s="237"/>
      <c r="C11" s="194" t="s">
        <v>458</v>
      </c>
      <c r="D11" s="195"/>
      <c r="E11" s="185"/>
    </row>
    <row r="12" spans="1:5" ht="15" customHeight="1" thickBot="1" x14ac:dyDescent="0.25">
      <c r="A12" s="181">
        <v>11</v>
      </c>
      <c r="B12" s="238"/>
      <c r="C12" s="196" t="s">
        <v>355</v>
      </c>
      <c r="D12" s="197"/>
      <c r="E12" s="198"/>
    </row>
    <row r="13" spans="1:5" ht="15" customHeight="1" x14ac:dyDescent="0.2">
      <c r="A13" s="181">
        <v>12</v>
      </c>
      <c r="B13" s="236" t="s">
        <v>448</v>
      </c>
      <c r="C13" s="192" t="s">
        <v>430</v>
      </c>
      <c r="D13" s="193"/>
      <c r="E13" s="183"/>
    </row>
    <row r="14" spans="1:5" ht="15" customHeight="1" x14ac:dyDescent="0.2">
      <c r="A14" s="181">
        <v>13</v>
      </c>
      <c r="B14" s="237"/>
      <c r="C14" s="194" t="s">
        <v>427</v>
      </c>
      <c r="D14" s="195"/>
      <c r="E14" s="185"/>
    </row>
    <row r="15" spans="1:5" ht="15" customHeight="1" x14ac:dyDescent="0.2">
      <c r="A15" s="181">
        <v>14</v>
      </c>
      <c r="B15" s="237"/>
      <c r="C15" s="194" t="s">
        <v>431</v>
      </c>
      <c r="D15" s="195"/>
      <c r="E15" s="185"/>
    </row>
    <row r="16" spans="1:5" ht="15" customHeight="1" x14ac:dyDescent="0.2">
      <c r="A16" s="181">
        <v>15</v>
      </c>
      <c r="B16" s="237"/>
      <c r="C16" s="194" t="s">
        <v>349</v>
      </c>
      <c r="D16" s="195"/>
      <c r="E16" s="185"/>
    </row>
    <row r="17" spans="1:5" ht="15" customHeight="1" x14ac:dyDescent="0.2">
      <c r="A17" s="181">
        <v>16</v>
      </c>
      <c r="B17" s="237"/>
      <c r="C17" s="194" t="s">
        <v>432</v>
      </c>
      <c r="D17" s="195"/>
      <c r="E17" s="185"/>
    </row>
    <row r="18" spans="1:5" ht="15" customHeight="1" x14ac:dyDescent="0.2">
      <c r="A18" s="181">
        <v>17</v>
      </c>
      <c r="B18" s="237"/>
      <c r="C18" s="194" t="s">
        <v>429</v>
      </c>
      <c r="D18" s="195"/>
      <c r="E18" s="185"/>
    </row>
    <row r="19" spans="1:5" ht="15" customHeight="1" x14ac:dyDescent="0.2">
      <c r="A19" s="181">
        <v>18</v>
      </c>
      <c r="B19" s="237"/>
      <c r="C19" s="194" t="s">
        <v>428</v>
      </c>
      <c r="D19" s="195"/>
      <c r="E19" s="185"/>
    </row>
    <row r="20" spans="1:5" ht="15" customHeight="1" x14ac:dyDescent="0.2">
      <c r="A20" s="181">
        <v>19</v>
      </c>
      <c r="B20" s="237"/>
      <c r="C20" s="194" t="s">
        <v>433</v>
      </c>
      <c r="D20" s="195"/>
      <c r="E20" s="185"/>
    </row>
    <row r="21" spans="1:5" ht="15" customHeight="1" x14ac:dyDescent="0.2">
      <c r="A21" s="181">
        <v>20</v>
      </c>
      <c r="B21" s="239"/>
      <c r="C21" s="199" t="s">
        <v>434</v>
      </c>
      <c r="D21" s="200"/>
      <c r="E21" s="201"/>
    </row>
    <row r="22" spans="1:5" ht="15" customHeight="1" x14ac:dyDescent="0.2">
      <c r="A22" s="181">
        <v>21</v>
      </c>
      <c r="B22" s="239"/>
      <c r="C22" s="199" t="s">
        <v>449</v>
      </c>
      <c r="D22" s="200"/>
      <c r="E22" s="201"/>
    </row>
    <row r="23" spans="1:5" ht="15" customHeight="1" x14ac:dyDescent="0.2">
      <c r="A23" s="181">
        <v>22</v>
      </c>
      <c r="B23" s="239"/>
      <c r="C23" s="219" t="s">
        <v>458</v>
      </c>
      <c r="D23" s="200"/>
      <c r="E23" s="201"/>
    </row>
    <row r="24" spans="1:5" ht="15" customHeight="1" x14ac:dyDescent="0.2">
      <c r="A24" s="181"/>
      <c r="B24" s="239"/>
      <c r="C24" s="194" t="s">
        <v>459</v>
      </c>
      <c r="D24" s="200"/>
      <c r="E24" s="201"/>
    </row>
    <row r="25" spans="1:5" ht="15" customHeight="1" thickBot="1" x14ac:dyDescent="0.25">
      <c r="A25" s="181">
        <v>23</v>
      </c>
      <c r="B25" s="238"/>
      <c r="C25" s="196" t="s">
        <v>355</v>
      </c>
      <c r="D25" s="197"/>
      <c r="E25" s="198"/>
    </row>
    <row r="26" spans="1:5" ht="15" customHeight="1" x14ac:dyDescent="0.2">
      <c r="A26" s="181">
        <v>24</v>
      </c>
      <c r="B26" s="240" t="s">
        <v>450</v>
      </c>
      <c r="C26" s="192" t="s">
        <v>358</v>
      </c>
      <c r="D26" s="182"/>
      <c r="E26" s="183"/>
    </row>
    <row r="27" spans="1:5" ht="15" customHeight="1" x14ac:dyDescent="0.2">
      <c r="A27" s="181">
        <v>25</v>
      </c>
      <c r="B27" s="241"/>
      <c r="C27" s="194" t="s">
        <v>359</v>
      </c>
      <c r="D27" s="184"/>
      <c r="E27" s="185"/>
    </row>
    <row r="28" spans="1:5" ht="15" customHeight="1" thickBot="1" x14ac:dyDescent="0.25">
      <c r="A28" s="181">
        <v>26</v>
      </c>
      <c r="B28" s="242"/>
      <c r="C28" s="202" t="s">
        <v>435</v>
      </c>
      <c r="D28" s="203"/>
      <c r="E28" s="198"/>
    </row>
    <row r="29" spans="1:5" ht="15" customHeight="1" x14ac:dyDescent="0.2">
      <c r="A29" s="181">
        <v>27</v>
      </c>
      <c r="B29" s="243" t="s">
        <v>451</v>
      </c>
      <c r="C29" s="204" t="s">
        <v>350</v>
      </c>
      <c r="D29" s="205"/>
      <c r="E29" s="206"/>
    </row>
    <row r="30" spans="1:5" ht="15" customHeight="1" x14ac:dyDescent="0.2">
      <c r="A30" s="181">
        <v>28</v>
      </c>
      <c r="B30" s="244"/>
      <c r="C30" s="64" t="s">
        <v>351</v>
      </c>
      <c r="D30" s="184"/>
      <c r="E30" s="185"/>
    </row>
    <row r="31" spans="1:5" ht="15" customHeight="1" x14ac:dyDescent="0.2">
      <c r="A31" s="181">
        <v>29</v>
      </c>
      <c r="B31" s="244"/>
      <c r="C31" s="64" t="s">
        <v>352</v>
      </c>
      <c r="D31" s="184"/>
      <c r="E31" s="185"/>
    </row>
    <row r="32" spans="1:5" ht="15" customHeight="1" x14ac:dyDescent="0.2">
      <c r="A32" s="181">
        <v>30</v>
      </c>
      <c r="B32" s="244"/>
      <c r="C32" s="64" t="s">
        <v>353</v>
      </c>
      <c r="D32" s="184"/>
      <c r="E32" s="185"/>
    </row>
    <row r="33" spans="1:5" ht="15" customHeight="1" x14ac:dyDescent="0.2">
      <c r="A33" s="181">
        <v>31</v>
      </c>
      <c r="B33" s="244"/>
      <c r="C33" s="64" t="s">
        <v>460</v>
      </c>
      <c r="D33" s="184"/>
      <c r="E33" s="185"/>
    </row>
    <row r="34" spans="1:5" ht="15" customHeight="1" x14ac:dyDescent="0.2">
      <c r="A34" s="181">
        <v>32</v>
      </c>
      <c r="B34" s="244"/>
      <c r="C34" s="64" t="s">
        <v>354</v>
      </c>
      <c r="D34" s="184"/>
      <c r="E34" s="185"/>
    </row>
    <row r="35" spans="1:5" ht="15" customHeight="1" thickBot="1" x14ac:dyDescent="0.25">
      <c r="A35" s="181">
        <v>33</v>
      </c>
      <c r="B35" s="244"/>
      <c r="C35" s="207" t="s">
        <v>355</v>
      </c>
      <c r="D35" s="208"/>
      <c r="E35" s="201"/>
    </row>
    <row r="36" spans="1:5" ht="15" customHeight="1" x14ac:dyDescent="0.2">
      <c r="A36" s="181">
        <v>34</v>
      </c>
      <c r="B36" s="245" t="s">
        <v>452</v>
      </c>
      <c r="C36" s="192" t="s">
        <v>350</v>
      </c>
      <c r="D36" s="182"/>
      <c r="E36" s="183"/>
    </row>
    <row r="37" spans="1:5" ht="15" customHeight="1" x14ac:dyDescent="0.2">
      <c r="A37" s="181">
        <v>35</v>
      </c>
      <c r="B37" s="241"/>
      <c r="C37" s="194" t="s">
        <v>351</v>
      </c>
      <c r="D37" s="184"/>
      <c r="E37" s="185"/>
    </row>
    <row r="38" spans="1:5" ht="15" customHeight="1" x14ac:dyDescent="0.2">
      <c r="A38" s="181">
        <v>36</v>
      </c>
      <c r="B38" s="241"/>
      <c r="C38" s="194" t="s">
        <v>352</v>
      </c>
      <c r="D38" s="184"/>
      <c r="E38" s="185"/>
    </row>
    <row r="39" spans="1:5" ht="15" customHeight="1" x14ac:dyDescent="0.2">
      <c r="A39" s="181">
        <v>37</v>
      </c>
      <c r="B39" s="241"/>
      <c r="C39" s="194" t="s">
        <v>353</v>
      </c>
      <c r="D39" s="184"/>
      <c r="E39" s="185"/>
    </row>
    <row r="40" spans="1:5" ht="15" customHeight="1" x14ac:dyDescent="0.2">
      <c r="A40" s="181">
        <v>38</v>
      </c>
      <c r="B40" s="241"/>
      <c r="C40" s="194" t="s">
        <v>436</v>
      </c>
      <c r="D40" s="184"/>
      <c r="E40" s="185"/>
    </row>
    <row r="41" spans="1:5" ht="15" customHeight="1" x14ac:dyDescent="0.2">
      <c r="A41" s="181">
        <v>39</v>
      </c>
      <c r="B41" s="241"/>
      <c r="C41" s="194" t="s">
        <v>354</v>
      </c>
      <c r="D41" s="184"/>
      <c r="E41" s="185"/>
    </row>
    <row r="42" spans="1:5" ht="15" customHeight="1" thickBot="1" x14ac:dyDescent="0.25">
      <c r="A42" s="181">
        <v>40</v>
      </c>
      <c r="B42" s="242"/>
      <c r="C42" s="202" t="s">
        <v>355</v>
      </c>
      <c r="D42" s="203"/>
      <c r="E42" s="198"/>
    </row>
    <row r="43" spans="1:5" ht="15" customHeight="1" x14ac:dyDescent="0.2">
      <c r="A43" s="181">
        <v>41</v>
      </c>
      <c r="B43" s="243" t="s">
        <v>461</v>
      </c>
      <c r="C43" s="204" t="s">
        <v>453</v>
      </c>
      <c r="D43" s="205"/>
      <c r="E43" s="206"/>
    </row>
    <row r="44" spans="1:5" ht="15" customHeight="1" x14ac:dyDescent="0.2">
      <c r="A44" s="181">
        <v>42</v>
      </c>
      <c r="B44" s="244"/>
      <c r="C44" s="64" t="s">
        <v>454</v>
      </c>
      <c r="D44" s="184"/>
      <c r="E44" s="185"/>
    </row>
    <row r="45" spans="1:5" ht="15" customHeight="1" x14ac:dyDescent="0.2">
      <c r="A45" s="181">
        <v>43</v>
      </c>
      <c r="B45" s="244"/>
      <c r="C45" s="64" t="s">
        <v>355</v>
      </c>
      <c r="D45" s="184"/>
      <c r="E45" s="185"/>
    </row>
    <row r="46" spans="1:5" ht="15" customHeight="1" x14ac:dyDescent="0.2">
      <c r="A46" s="181">
        <v>44</v>
      </c>
      <c r="B46" s="246"/>
      <c r="C46" s="64" t="s">
        <v>455</v>
      </c>
      <c r="D46" s="208"/>
      <c r="E46" s="201"/>
    </row>
    <row r="47" spans="1:5" ht="30" customHeight="1" thickBot="1" x14ac:dyDescent="0.25">
      <c r="A47" s="181">
        <v>45</v>
      </c>
      <c r="B47" s="209" t="s">
        <v>360</v>
      </c>
      <c r="C47" s="210"/>
      <c r="D47" s="213"/>
      <c r="E47" s="214"/>
    </row>
    <row r="48" spans="1:5" ht="24.6" customHeight="1" thickBot="1" x14ac:dyDescent="0.25">
      <c r="A48" s="181">
        <v>46</v>
      </c>
      <c r="B48" s="211" t="s">
        <v>456</v>
      </c>
      <c r="C48" s="212"/>
      <c r="D48" s="215"/>
      <c r="E48" s="216"/>
    </row>
    <row r="49" spans="1:5" ht="54.6" customHeight="1" thickBot="1" x14ac:dyDescent="0.25">
      <c r="A49" s="181">
        <v>47</v>
      </c>
      <c r="B49" s="211" t="s">
        <v>404</v>
      </c>
      <c r="C49" s="212"/>
      <c r="D49" s="215"/>
      <c r="E49" s="214"/>
    </row>
    <row r="50" spans="1:5" ht="54.6" customHeight="1" thickBot="1" x14ac:dyDescent="0.25">
      <c r="A50" s="181">
        <v>48</v>
      </c>
      <c r="B50" s="234" t="s">
        <v>457</v>
      </c>
      <c r="C50" s="235"/>
      <c r="D50" s="217"/>
      <c r="E50" s="218"/>
    </row>
    <row r="51" spans="1:5" ht="24.6" customHeight="1" thickBot="1" x14ac:dyDescent="0.25">
      <c r="A51" s="181">
        <v>49</v>
      </c>
      <c r="B51" s="187" t="s">
        <v>407</v>
      </c>
      <c r="C51" s="186"/>
      <c r="D51" s="217"/>
      <c r="E51" s="218"/>
    </row>
    <row r="52" spans="1:5" ht="24.6" customHeight="1" thickBot="1" x14ac:dyDescent="0.25">
      <c r="A52" s="181">
        <v>50</v>
      </c>
      <c r="B52" s="187" t="s">
        <v>408</v>
      </c>
      <c r="C52" s="186"/>
      <c r="D52" s="217"/>
      <c r="E52" s="218"/>
    </row>
  </sheetData>
  <mergeCells count="7">
    <mergeCell ref="B50:C50"/>
    <mergeCell ref="B2:B12"/>
    <mergeCell ref="B13:B25"/>
    <mergeCell ref="B26:B28"/>
    <mergeCell ref="B29:B35"/>
    <mergeCell ref="B36:B42"/>
    <mergeCell ref="B43:B46"/>
  </mergeCells>
  <phoneticPr fontId="4" type="noConversion"/>
  <pageMargins left="0.23622047244094491" right="0.23622047244094491" top="0.94010416666666663" bottom="0.98425196850393704" header="0.23622047244094491" footer="0.23622047244094491"/>
  <pageSetup paperSize="9" scale="94" fitToHeight="0" orientation="portrait" r:id="rId1"/>
  <headerFooter differentFirst="1" alignWithMargins="0">
    <oddHeader>&amp;C&amp;"Arial,Tučné"&amp;12Výkaz hospodaření farnosti vedoucí podvojné účetnictví&amp;"Arial,Obyčejné"
&amp;"Arial,Tučné"vybrané údaje</oddHeader>
    <oddFooter>&amp;Cstrana 9 z 9</oddFooter>
    <firstHeader>&amp;C&amp;"Arial,Tučné"&amp;12Výkaz hospodaření farnosti vedoucí podvojné účetnictví
vybrané údaje</firstHeader>
    <firstFooter>&amp;Cstrana 8 z 9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Identifikační údaje</vt:lpstr>
      <vt:lpstr>Rozvaha</vt:lpstr>
      <vt:lpstr>Výsledovka</vt:lpstr>
      <vt:lpstr>Rozpočet na příští období</vt:lpstr>
      <vt:lpstr>Vybrané údaje</vt:lpstr>
      <vt:lpstr>List1</vt:lpstr>
      <vt:lpstr>'Identifikační údaje'!Názvy_tisku</vt:lpstr>
      <vt:lpstr>Rozvaha!Názvy_tisku</vt:lpstr>
      <vt:lpstr>Výsledovka!Názvy_tisku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Uzávěrka účetnictví 2009</dc:title>
  <dc:subject>Uzávěrka účetnictví 2009</dc:subject>
  <dc:creator>Biskupství litoměřické</dc:creator>
  <cp:keywords>uzávěrka účetnictví</cp:keywords>
  <cp:lastModifiedBy>Marek Miloslav, Mgr.</cp:lastModifiedBy>
  <cp:revision>1</cp:revision>
  <cp:lastPrinted>2010-12-01T12:02:01Z</cp:lastPrinted>
  <dcterms:created xsi:type="dcterms:W3CDTF">1999-01-26T10:18:16Z</dcterms:created>
  <dcterms:modified xsi:type="dcterms:W3CDTF">2014-02-10T14:34:52Z</dcterms:modified>
</cp:coreProperties>
</file>